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75" activeTab="0"/>
  </bookViews>
  <sheets>
    <sheet name="CSS " sheetId="1" r:id="rId1"/>
    <sheet name="PEI" sheetId="2" r:id="rId2"/>
    <sheet name="PEI II" sheetId="3" state="hidden" r:id="rId3"/>
    <sheet name="PEI III" sheetId="4" state="hidden" r:id="rId4"/>
    <sheet name="INN" sheetId="5" r:id="rId5"/>
    <sheet name="INN II" sheetId="6" state="hidden" r:id="rId6"/>
    <sheet name="WET" sheetId="7" r:id="rId7"/>
    <sheet name="CFTN" sheetId="8" r:id="rId8"/>
    <sheet name="Other MHSA Funds" sheetId="9" r:id="rId9"/>
    <sheet name="Unencumbered Housing Funds" sheetId="10" r:id="rId10"/>
    <sheet name="RER Summary" sheetId="11" r:id="rId11"/>
    <sheet name="Adjustments Summary" sheetId="12" r:id="rId12"/>
    <sheet name="Sheet1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____________________________________________________________________________Pgm11" localSheetId="9">#REF!</definedName>
    <definedName name="______________________________________________________________________________Pgm11">#REF!</definedName>
    <definedName name="______________________________________________________________________________Pgm12" localSheetId="9">#REF!</definedName>
    <definedName name="______________________________________________________________________________Pgm12">#REF!</definedName>
    <definedName name="______________________________________________________________________________Pgm13" localSheetId="9">#REF!</definedName>
    <definedName name="______________________________________________________________________________Pgm13">#REF!</definedName>
    <definedName name="______________________________________________________________________________Pgm14" localSheetId="9">#REF!</definedName>
    <definedName name="______________________________________________________________________________Pgm14">#REF!</definedName>
    <definedName name="______________________________________________________________________________Pgm15" localSheetId="9">#REF!</definedName>
    <definedName name="______________________________________________________________________________Pgm15">#REF!</definedName>
    <definedName name="______________________________________________________________________________Pgm4" localSheetId="9">#REF!</definedName>
    <definedName name="______________________________________________________________________________Pgm4">#REF!</definedName>
    <definedName name="______________________________________________________________________________Pgm5" localSheetId="9">#REF!</definedName>
    <definedName name="______________________________________________________________________________Pgm5">#REF!</definedName>
    <definedName name="______________________________________________________________________________Pgm6" localSheetId="9">#REF!</definedName>
    <definedName name="______________________________________________________________________________Pgm6">#REF!</definedName>
    <definedName name="______________________________________________________________________________Pgm7" localSheetId="9">#REF!</definedName>
    <definedName name="______________________________________________________________________________Pgm7">#REF!</definedName>
    <definedName name="______________________________________________________________________________Pgm8" localSheetId="9">#REF!</definedName>
    <definedName name="______________________________________________________________________________Pgm8">#REF!</definedName>
    <definedName name="______________________________________________________________________________Pgm9" localSheetId="9">#REF!</definedName>
    <definedName name="______________________________________________________________________________Pgm9">#REF!</definedName>
    <definedName name="_____________________________________________________________________________pgm10" localSheetId="9">#REF!</definedName>
    <definedName name="_____________________________________________________________________________pgm10">#REF!</definedName>
    <definedName name="_____________________________________________________________________________Pgm11" localSheetId="9">#REF!</definedName>
    <definedName name="_____________________________________________________________________________Pgm11">#REF!</definedName>
    <definedName name="_____________________________________________________________________________Pgm12" localSheetId="9">#REF!</definedName>
    <definedName name="_____________________________________________________________________________Pgm12">#REF!</definedName>
    <definedName name="_____________________________________________________________________________Pgm13" localSheetId="9">#REF!</definedName>
    <definedName name="_____________________________________________________________________________Pgm13">#REF!</definedName>
    <definedName name="_____________________________________________________________________________Pgm14" localSheetId="9">#REF!</definedName>
    <definedName name="_____________________________________________________________________________Pgm14">#REF!</definedName>
    <definedName name="_____________________________________________________________________________Pgm15" localSheetId="9">#REF!</definedName>
    <definedName name="_____________________________________________________________________________Pgm15">#REF!</definedName>
    <definedName name="_____________________________________________________________________________Pgm2" localSheetId="9">#REF!</definedName>
    <definedName name="_____________________________________________________________________________Pgm2">#REF!</definedName>
    <definedName name="_____________________________________________________________________________Pgm3" localSheetId="9">#REF!</definedName>
    <definedName name="_____________________________________________________________________________Pgm3">#REF!</definedName>
    <definedName name="_____________________________________________________________________________Pgm4" localSheetId="9">#REF!</definedName>
    <definedName name="_____________________________________________________________________________Pgm4">#REF!</definedName>
    <definedName name="_____________________________________________________________________________Pgm5" localSheetId="9">#REF!</definedName>
    <definedName name="_____________________________________________________________________________Pgm5">#REF!</definedName>
    <definedName name="_____________________________________________________________________________Pgm6" localSheetId="9">#REF!</definedName>
    <definedName name="_____________________________________________________________________________Pgm6">#REF!</definedName>
    <definedName name="_____________________________________________________________________________Pgm7" localSheetId="9">#REF!</definedName>
    <definedName name="_____________________________________________________________________________Pgm7">#REF!</definedName>
    <definedName name="_____________________________________________________________________________Pgm8" localSheetId="9">#REF!</definedName>
    <definedName name="_____________________________________________________________________________Pgm8">#REF!</definedName>
    <definedName name="_____________________________________________________________________________Pgm9" localSheetId="9">#REF!</definedName>
    <definedName name="_____________________________________________________________________________Pgm9">#REF!</definedName>
    <definedName name="____________________________________________________________________________pgm10" localSheetId="9">#REF!</definedName>
    <definedName name="____________________________________________________________________________pgm10">#REF!</definedName>
    <definedName name="____________________________________________________________________________Pgm11" localSheetId="9">#REF!</definedName>
    <definedName name="____________________________________________________________________________Pgm11">#REF!</definedName>
    <definedName name="____________________________________________________________________________Pgm12" localSheetId="9">#REF!</definedName>
    <definedName name="____________________________________________________________________________Pgm12">#REF!</definedName>
    <definedName name="____________________________________________________________________________Pgm13" localSheetId="9">#REF!</definedName>
    <definedName name="____________________________________________________________________________Pgm13">#REF!</definedName>
    <definedName name="____________________________________________________________________________Pgm14" localSheetId="9">#REF!</definedName>
    <definedName name="____________________________________________________________________________Pgm14">#REF!</definedName>
    <definedName name="____________________________________________________________________________Pgm15" localSheetId="9">#REF!</definedName>
    <definedName name="____________________________________________________________________________Pgm15">#REF!</definedName>
    <definedName name="____________________________________________________________________________Pgm2" localSheetId="9">#REF!</definedName>
    <definedName name="____________________________________________________________________________Pgm2">#REF!</definedName>
    <definedName name="____________________________________________________________________________Pgm3" localSheetId="9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9">#REF!</definedName>
    <definedName name="____________________________________________________________________________Pgm7">#REF!</definedName>
    <definedName name="____________________________________________________________________________Pgm8" localSheetId="9">#REF!</definedName>
    <definedName name="____________________________________________________________________________Pgm8">#REF!</definedName>
    <definedName name="____________________________________________________________________________Pgm9" localSheetId="9">#REF!</definedName>
    <definedName name="____________________________________________________________________________Pgm9">#REF!</definedName>
    <definedName name="___________________________________________________________________________pgm10" localSheetId="9">#REF!</definedName>
    <definedName name="___________________________________________________________________________pgm10">#REF!</definedName>
    <definedName name="___________________________________________________________________________Pgm11" localSheetId="9">#REF!</definedName>
    <definedName name="___________________________________________________________________________Pgm11">#REF!</definedName>
    <definedName name="___________________________________________________________________________Pgm12" localSheetId="9">#REF!</definedName>
    <definedName name="___________________________________________________________________________Pgm12">#REF!</definedName>
    <definedName name="___________________________________________________________________________Pgm13" localSheetId="9">#REF!</definedName>
    <definedName name="___________________________________________________________________________Pgm13">#REF!</definedName>
    <definedName name="___________________________________________________________________________Pgm14" localSheetId="9">#REF!</definedName>
    <definedName name="___________________________________________________________________________Pgm14">#REF!</definedName>
    <definedName name="___________________________________________________________________________Pgm15" localSheetId="9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9">#REF!</definedName>
    <definedName name="___________________________________________________________________________Pgm7">#REF!</definedName>
    <definedName name="___________________________________________________________________________Pgm8" localSheetId="9">#REF!</definedName>
    <definedName name="___________________________________________________________________________Pgm8">#REF!</definedName>
    <definedName name="___________________________________________________________________________Pgm9" localSheetId="9">#REF!</definedName>
    <definedName name="___________________________________________________________________________Pgm9">#REF!</definedName>
    <definedName name="__________________________________________________________________________pgm10" localSheetId="9">#REF!</definedName>
    <definedName name="__________________________________________________________________________pgm10">#REF!</definedName>
    <definedName name="__________________________________________________________________________Pgm11" localSheetId="9">#REF!</definedName>
    <definedName name="__________________________________________________________________________Pgm11">#REF!</definedName>
    <definedName name="__________________________________________________________________________Pgm12" localSheetId="9">#REF!</definedName>
    <definedName name="__________________________________________________________________________Pgm12">#REF!</definedName>
    <definedName name="__________________________________________________________________________Pgm13" localSheetId="9">#REF!</definedName>
    <definedName name="__________________________________________________________________________Pgm13">#REF!</definedName>
    <definedName name="__________________________________________________________________________Pgm14" localSheetId="9">#REF!</definedName>
    <definedName name="__________________________________________________________________________Pgm14">#REF!</definedName>
    <definedName name="__________________________________________________________________________Pgm15" localSheetId="9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9">#REF!</definedName>
    <definedName name="__________________________________________________________________________Pgm4">#REF!</definedName>
    <definedName name="__________________________________________________________________________Pgm5" localSheetId="9">#REF!</definedName>
    <definedName name="__________________________________________________________________________Pgm5">#REF!</definedName>
    <definedName name="__________________________________________________________________________Pgm6" localSheetId="9">#REF!</definedName>
    <definedName name="__________________________________________________________________________Pgm6">#REF!</definedName>
    <definedName name="__________________________________________________________________________Pgm7" localSheetId="9">#REF!</definedName>
    <definedName name="__________________________________________________________________________Pgm7">#REF!</definedName>
    <definedName name="__________________________________________________________________________Pgm8" localSheetId="9">#REF!</definedName>
    <definedName name="__________________________________________________________________________Pgm8">#REF!</definedName>
    <definedName name="__________________________________________________________________________Pgm9" localSheetId="9">#REF!</definedName>
    <definedName name="__________________________________________________________________________Pgm9">#REF!</definedName>
    <definedName name="_________________________________________________________________________pgm10" localSheetId="9">#REF!</definedName>
    <definedName name="_________________________________________________________________________pgm10">#REF!</definedName>
    <definedName name="_________________________________________________________________________Pgm11" localSheetId="9">#REF!</definedName>
    <definedName name="_________________________________________________________________________Pgm11">#REF!</definedName>
    <definedName name="_________________________________________________________________________Pgm12" localSheetId="9">#REF!</definedName>
    <definedName name="_________________________________________________________________________Pgm12">#REF!</definedName>
    <definedName name="_________________________________________________________________________Pgm13" localSheetId="9">#REF!</definedName>
    <definedName name="_________________________________________________________________________Pgm13">#REF!</definedName>
    <definedName name="_________________________________________________________________________Pgm14" localSheetId="9">#REF!</definedName>
    <definedName name="_________________________________________________________________________Pgm14">#REF!</definedName>
    <definedName name="_________________________________________________________________________Pgm15" localSheetId="9">#REF!</definedName>
    <definedName name="_________________________________________________________________________Pgm15">#REF!</definedName>
    <definedName name="_________________________________________________________________________Pgm2" localSheetId="9">#REF!</definedName>
    <definedName name="_________________________________________________________________________Pgm2">#REF!</definedName>
    <definedName name="_________________________________________________________________________Pgm3" localSheetId="9">#REF!</definedName>
    <definedName name="_________________________________________________________________________Pgm3">#REF!</definedName>
    <definedName name="_________________________________________________________________________Pgm4" localSheetId="9">#REF!</definedName>
    <definedName name="_________________________________________________________________________Pgm4">#REF!</definedName>
    <definedName name="_________________________________________________________________________Pgm5" localSheetId="9">#REF!</definedName>
    <definedName name="_________________________________________________________________________Pgm5">#REF!</definedName>
    <definedName name="_________________________________________________________________________Pgm6" localSheetId="9">#REF!</definedName>
    <definedName name="_________________________________________________________________________Pgm6">#REF!</definedName>
    <definedName name="_________________________________________________________________________Pgm7" localSheetId="9">#REF!</definedName>
    <definedName name="_________________________________________________________________________Pgm7">#REF!</definedName>
    <definedName name="_________________________________________________________________________Pgm8" localSheetId="9">#REF!</definedName>
    <definedName name="_________________________________________________________________________Pgm8">#REF!</definedName>
    <definedName name="_________________________________________________________________________Pgm9" localSheetId="9">#REF!</definedName>
    <definedName name="_________________________________________________________________________Pgm9">#REF!</definedName>
    <definedName name="________________________________________________________________________pgm10" localSheetId="9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9">#REF!</definedName>
    <definedName name="________________________________________________________________________Pgm2">#REF!</definedName>
    <definedName name="________________________________________________________________________Pgm3" localSheetId="9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9">#REF!</definedName>
    <definedName name="______________________________________________________________________Pgm11">#REF!</definedName>
    <definedName name="______________________________________________________________________Pgm12" localSheetId="9">#REF!</definedName>
    <definedName name="______________________________________________________________________Pgm12">#REF!</definedName>
    <definedName name="______________________________________________________________________Pgm13" localSheetId="9">#REF!</definedName>
    <definedName name="______________________________________________________________________Pgm13">#REF!</definedName>
    <definedName name="______________________________________________________________________Pgm14" localSheetId="9">#REF!</definedName>
    <definedName name="______________________________________________________________________Pgm14">#REF!</definedName>
    <definedName name="______________________________________________________________________Pgm15" localSheetId="9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9">#REF!</definedName>
    <definedName name="______________________________________________________________________Pgm4">#REF!</definedName>
    <definedName name="______________________________________________________________________Pgm5" localSheetId="9">#REF!</definedName>
    <definedName name="______________________________________________________________________Pgm5">#REF!</definedName>
    <definedName name="______________________________________________________________________Pgm6" localSheetId="9">#REF!</definedName>
    <definedName name="______________________________________________________________________Pgm6">#REF!</definedName>
    <definedName name="______________________________________________________________________Pgm7" localSheetId="9">#REF!</definedName>
    <definedName name="______________________________________________________________________Pgm7">#REF!</definedName>
    <definedName name="______________________________________________________________________Pgm8" localSheetId="9">#REF!</definedName>
    <definedName name="______________________________________________________________________Pgm8">#REF!</definedName>
    <definedName name="______________________________________________________________________Pgm9" localSheetId="9">#REF!</definedName>
    <definedName name="______________________________________________________________________Pgm9">#REF!</definedName>
    <definedName name="_____________________________________________________________________pgm10" localSheetId="9">#REF!</definedName>
    <definedName name="_____________________________________________________________________pgm10">#REF!</definedName>
    <definedName name="_____________________________________________________________________Pgm11" localSheetId="9">#REF!</definedName>
    <definedName name="_____________________________________________________________________Pgm11">#REF!</definedName>
    <definedName name="_____________________________________________________________________Pgm12" localSheetId="9">#REF!</definedName>
    <definedName name="_____________________________________________________________________Pgm12">#REF!</definedName>
    <definedName name="_____________________________________________________________________Pgm13" localSheetId="9">#REF!</definedName>
    <definedName name="_____________________________________________________________________Pgm13">#REF!</definedName>
    <definedName name="_____________________________________________________________________Pgm14" localSheetId="9">#REF!</definedName>
    <definedName name="_____________________________________________________________________Pgm14">#REF!</definedName>
    <definedName name="_____________________________________________________________________Pgm15" localSheetId="9">#REF!</definedName>
    <definedName name="_____________________________________________________________________Pgm15">#REF!</definedName>
    <definedName name="_____________________________________________________________________Pgm2" localSheetId="9">#REF!</definedName>
    <definedName name="_____________________________________________________________________Pgm2">#REF!</definedName>
    <definedName name="_____________________________________________________________________Pgm3" localSheetId="9">#REF!</definedName>
    <definedName name="_____________________________________________________________________Pgm3">#REF!</definedName>
    <definedName name="_____________________________________________________________________Pgm4" localSheetId="9">#REF!</definedName>
    <definedName name="_____________________________________________________________________Pgm4">#REF!</definedName>
    <definedName name="_____________________________________________________________________Pgm5" localSheetId="9">#REF!</definedName>
    <definedName name="_____________________________________________________________________Pgm5">#REF!</definedName>
    <definedName name="_____________________________________________________________________Pgm6" localSheetId="9">#REF!</definedName>
    <definedName name="_____________________________________________________________________Pgm6">#REF!</definedName>
    <definedName name="_____________________________________________________________________Pgm7" localSheetId="9">#REF!</definedName>
    <definedName name="_____________________________________________________________________Pgm7">#REF!</definedName>
    <definedName name="_____________________________________________________________________Pgm8" localSheetId="9">#REF!</definedName>
    <definedName name="_____________________________________________________________________Pgm8">#REF!</definedName>
    <definedName name="_____________________________________________________________________Pgm9" localSheetId="9">#REF!</definedName>
    <definedName name="_____________________________________________________________________Pgm9">#REF!</definedName>
    <definedName name="____________________________________________________________________pgm10" localSheetId="9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9">#REF!</definedName>
    <definedName name="____________________________________________________________________Pgm2">#REF!</definedName>
    <definedName name="____________________________________________________________________Pgm3" localSheetId="9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9">#REF!</definedName>
    <definedName name="__________________________________________________________________Pgm11">#REF!</definedName>
    <definedName name="__________________________________________________________________Pgm12" localSheetId="9">#REF!</definedName>
    <definedName name="__________________________________________________________________Pgm12">#REF!</definedName>
    <definedName name="__________________________________________________________________Pgm13" localSheetId="9">#REF!</definedName>
    <definedName name="__________________________________________________________________Pgm13">#REF!</definedName>
    <definedName name="__________________________________________________________________Pgm14" localSheetId="9">#REF!</definedName>
    <definedName name="__________________________________________________________________Pgm14">#REF!</definedName>
    <definedName name="__________________________________________________________________Pgm15" localSheetId="9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9">#REF!</definedName>
    <definedName name="__________________________________________________________________Pgm4">#REF!</definedName>
    <definedName name="__________________________________________________________________Pgm5" localSheetId="9">#REF!</definedName>
    <definedName name="__________________________________________________________________Pgm5">#REF!</definedName>
    <definedName name="__________________________________________________________________Pgm6" localSheetId="9">#REF!</definedName>
    <definedName name="__________________________________________________________________Pgm6">#REF!</definedName>
    <definedName name="__________________________________________________________________Pgm7" localSheetId="9">#REF!</definedName>
    <definedName name="__________________________________________________________________Pgm7">#REF!</definedName>
    <definedName name="__________________________________________________________________Pgm8" localSheetId="9">#REF!</definedName>
    <definedName name="__________________________________________________________________Pgm8">#REF!</definedName>
    <definedName name="__________________________________________________________________Pgm9" localSheetId="9">#REF!</definedName>
    <definedName name="__________________________________________________________________Pgm9">#REF!</definedName>
    <definedName name="_________________________________________________________________pgm10" localSheetId="9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9">#REF!</definedName>
    <definedName name="_________________________________________________________________Pgm2">#REF!</definedName>
    <definedName name="_________________________________________________________________Pgm3" localSheetId="9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9">#REF!</definedName>
    <definedName name="_______________________________________________________________Pgm11">#REF!</definedName>
    <definedName name="_______________________________________________________________Pgm12" localSheetId="9">#REF!</definedName>
    <definedName name="_______________________________________________________________Pgm12">#REF!</definedName>
    <definedName name="_______________________________________________________________Pgm13" localSheetId="9">#REF!</definedName>
    <definedName name="_______________________________________________________________Pgm13">#REF!</definedName>
    <definedName name="_______________________________________________________________Pgm14" localSheetId="9">#REF!</definedName>
    <definedName name="_______________________________________________________________Pgm14">#REF!</definedName>
    <definedName name="_______________________________________________________________Pgm15" localSheetId="9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9">#REF!</definedName>
    <definedName name="_______________________________________________________________Pgm4">#REF!</definedName>
    <definedName name="_______________________________________________________________Pgm5" localSheetId="9">#REF!</definedName>
    <definedName name="_______________________________________________________________Pgm5">#REF!</definedName>
    <definedName name="_______________________________________________________________Pgm6" localSheetId="9">#REF!</definedName>
    <definedName name="_______________________________________________________________Pgm6">#REF!</definedName>
    <definedName name="_______________________________________________________________Pgm7" localSheetId="9">#REF!</definedName>
    <definedName name="_______________________________________________________________Pgm7">#REF!</definedName>
    <definedName name="_______________________________________________________________Pgm8" localSheetId="9">#REF!</definedName>
    <definedName name="_______________________________________________________________Pgm8">#REF!</definedName>
    <definedName name="_______________________________________________________________Pgm9" localSheetId="9">#REF!</definedName>
    <definedName name="_______________________________________________________________Pgm9">#REF!</definedName>
    <definedName name="______________________________________________________________pgm10" localSheetId="9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9">#REF!</definedName>
    <definedName name="______________________________________________________________Pgm2">#REF!</definedName>
    <definedName name="______________________________________________________________Pgm3" localSheetId="9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9">#REF!</definedName>
    <definedName name="____________________________________________________________Pgm11">#REF!</definedName>
    <definedName name="____________________________________________________________Pgm12" localSheetId="9">#REF!</definedName>
    <definedName name="____________________________________________________________Pgm12">#REF!</definedName>
    <definedName name="____________________________________________________________Pgm13" localSheetId="9">#REF!</definedName>
    <definedName name="____________________________________________________________Pgm13">#REF!</definedName>
    <definedName name="____________________________________________________________Pgm14" localSheetId="9">#REF!</definedName>
    <definedName name="____________________________________________________________Pgm14">#REF!</definedName>
    <definedName name="____________________________________________________________Pgm15" localSheetId="9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9">#REF!</definedName>
    <definedName name="____________________________________________________________Pgm4">#REF!</definedName>
    <definedName name="____________________________________________________________Pgm5" localSheetId="9">#REF!</definedName>
    <definedName name="____________________________________________________________Pgm5">#REF!</definedName>
    <definedName name="____________________________________________________________Pgm6" localSheetId="9">#REF!</definedName>
    <definedName name="____________________________________________________________Pgm6">#REF!</definedName>
    <definedName name="____________________________________________________________Pgm7" localSheetId="9">#REF!</definedName>
    <definedName name="____________________________________________________________Pgm7">#REF!</definedName>
    <definedName name="____________________________________________________________Pgm8" localSheetId="9">#REF!</definedName>
    <definedName name="____________________________________________________________Pgm8">#REF!</definedName>
    <definedName name="____________________________________________________________Pgm9" localSheetId="9">#REF!</definedName>
    <definedName name="____________________________________________________________Pgm9">#REF!</definedName>
    <definedName name="___________________________________________________________pgm10" localSheetId="9">#REF!</definedName>
    <definedName name="___________________________________________________________pgm10">#REF!</definedName>
    <definedName name="___________________________________________________________Pgm11" localSheetId="9">#REF!</definedName>
    <definedName name="___________________________________________________________Pgm11">#REF!</definedName>
    <definedName name="___________________________________________________________Pgm12" localSheetId="9">#REF!</definedName>
    <definedName name="___________________________________________________________Pgm12">#REF!</definedName>
    <definedName name="___________________________________________________________Pgm13" localSheetId="9">#REF!</definedName>
    <definedName name="___________________________________________________________Pgm13">#REF!</definedName>
    <definedName name="___________________________________________________________Pgm14" localSheetId="9">#REF!</definedName>
    <definedName name="___________________________________________________________Pgm14">#REF!</definedName>
    <definedName name="___________________________________________________________Pgm15" localSheetId="9">#REF!</definedName>
    <definedName name="___________________________________________________________Pgm15">#REF!</definedName>
    <definedName name="___________________________________________________________Pgm2" localSheetId="9">#REF!</definedName>
    <definedName name="___________________________________________________________Pgm2">#REF!</definedName>
    <definedName name="___________________________________________________________Pgm3" localSheetId="9">#REF!</definedName>
    <definedName name="___________________________________________________________Pgm3">#REF!</definedName>
    <definedName name="___________________________________________________________Pgm4" localSheetId="9">#REF!</definedName>
    <definedName name="___________________________________________________________Pgm4">#REF!</definedName>
    <definedName name="___________________________________________________________Pgm5" localSheetId="9">#REF!</definedName>
    <definedName name="___________________________________________________________Pgm5">#REF!</definedName>
    <definedName name="___________________________________________________________Pgm6" localSheetId="9">#REF!</definedName>
    <definedName name="___________________________________________________________Pgm6">#REF!</definedName>
    <definedName name="___________________________________________________________Pgm7" localSheetId="9">#REF!</definedName>
    <definedName name="___________________________________________________________Pgm7">#REF!</definedName>
    <definedName name="___________________________________________________________Pgm8" localSheetId="9">#REF!</definedName>
    <definedName name="___________________________________________________________Pgm8">#REF!</definedName>
    <definedName name="___________________________________________________________Pgm9" localSheetId="9">#REF!</definedName>
    <definedName name="___________________________________________________________Pgm9">#REF!</definedName>
    <definedName name="__________________________________________________________pgm10" localSheetId="9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9">#REF!</definedName>
    <definedName name="__________________________________________________________Pgm2">#REF!</definedName>
    <definedName name="__________________________________________________________Pgm3" localSheetId="9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9">#REF!</definedName>
    <definedName name="_________________________________________________________Pgm11">#REF!</definedName>
    <definedName name="_________________________________________________________Pgm12" localSheetId="9">#REF!</definedName>
    <definedName name="_________________________________________________________Pgm12">#REF!</definedName>
    <definedName name="_________________________________________________________Pgm13" localSheetId="9">#REF!</definedName>
    <definedName name="_________________________________________________________Pgm13">#REF!</definedName>
    <definedName name="_________________________________________________________Pgm14" localSheetId="9">#REF!</definedName>
    <definedName name="_________________________________________________________Pgm14">#REF!</definedName>
    <definedName name="_________________________________________________________Pgm15" localSheetId="9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9">#REF!</definedName>
    <definedName name="_________________________________________________________Pgm4">#REF!</definedName>
    <definedName name="_________________________________________________________Pgm5" localSheetId="9">#REF!</definedName>
    <definedName name="_________________________________________________________Pgm5">#REF!</definedName>
    <definedName name="_________________________________________________________Pgm6" localSheetId="9">#REF!</definedName>
    <definedName name="_________________________________________________________Pgm6">#REF!</definedName>
    <definedName name="_________________________________________________________Pgm7" localSheetId="9">#REF!</definedName>
    <definedName name="_________________________________________________________Pgm7">#REF!</definedName>
    <definedName name="_________________________________________________________Pgm8" localSheetId="9">#REF!</definedName>
    <definedName name="_________________________________________________________Pgm8">#REF!</definedName>
    <definedName name="_________________________________________________________Pgm9" localSheetId="9">#REF!</definedName>
    <definedName name="_________________________________________________________Pgm9">#REF!</definedName>
    <definedName name="________________________________________________________pgm10" localSheetId="9">#REF!</definedName>
    <definedName name="________________________________________________________pgm10">#REF!</definedName>
    <definedName name="________________________________________________________Pgm11" localSheetId="9">#REF!</definedName>
    <definedName name="________________________________________________________Pgm11">#REF!</definedName>
    <definedName name="________________________________________________________Pgm12" localSheetId="9">#REF!</definedName>
    <definedName name="________________________________________________________Pgm12">#REF!</definedName>
    <definedName name="________________________________________________________Pgm13" localSheetId="9">#REF!</definedName>
    <definedName name="________________________________________________________Pgm13">#REF!</definedName>
    <definedName name="________________________________________________________Pgm14" localSheetId="9">#REF!</definedName>
    <definedName name="________________________________________________________Pgm14">#REF!</definedName>
    <definedName name="________________________________________________________Pgm15" localSheetId="9">#REF!</definedName>
    <definedName name="________________________________________________________Pgm15">#REF!</definedName>
    <definedName name="________________________________________________________Pgm2" localSheetId="9">#REF!</definedName>
    <definedName name="________________________________________________________Pgm2">#REF!</definedName>
    <definedName name="________________________________________________________Pgm3" localSheetId="9">#REF!</definedName>
    <definedName name="________________________________________________________Pgm3">#REF!</definedName>
    <definedName name="________________________________________________________Pgm4" localSheetId="9">#REF!</definedName>
    <definedName name="________________________________________________________Pgm4">#REF!</definedName>
    <definedName name="________________________________________________________Pgm5" localSheetId="9">#REF!</definedName>
    <definedName name="________________________________________________________Pgm5">#REF!</definedName>
    <definedName name="________________________________________________________Pgm6" localSheetId="9">#REF!</definedName>
    <definedName name="________________________________________________________Pgm6">#REF!</definedName>
    <definedName name="________________________________________________________Pgm7" localSheetId="9">#REF!</definedName>
    <definedName name="________________________________________________________Pgm7">#REF!</definedName>
    <definedName name="________________________________________________________Pgm8" localSheetId="9">#REF!</definedName>
    <definedName name="________________________________________________________Pgm8">#REF!</definedName>
    <definedName name="________________________________________________________Pgm9" localSheetId="9">#REF!</definedName>
    <definedName name="________________________________________________________Pgm9">#REF!</definedName>
    <definedName name="_______________________________________________________pgm10" localSheetId="9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9">#REF!</definedName>
    <definedName name="_______________________________________________________Pgm2">#REF!</definedName>
    <definedName name="_______________________________________________________Pgm3" localSheetId="9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9">#REF!</definedName>
    <definedName name="_____________________________________________________Pgm11">#REF!</definedName>
    <definedName name="_____________________________________________________Pgm12" localSheetId="9">#REF!</definedName>
    <definedName name="_____________________________________________________Pgm12">#REF!</definedName>
    <definedName name="_____________________________________________________Pgm13" localSheetId="9">#REF!</definedName>
    <definedName name="_____________________________________________________Pgm13">#REF!</definedName>
    <definedName name="_____________________________________________________Pgm14" localSheetId="9">#REF!</definedName>
    <definedName name="_____________________________________________________Pgm14">#REF!</definedName>
    <definedName name="_____________________________________________________Pgm15" localSheetId="9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9">#REF!</definedName>
    <definedName name="_____________________________________________________Pgm4">#REF!</definedName>
    <definedName name="_____________________________________________________Pgm5" localSheetId="9">#REF!</definedName>
    <definedName name="_____________________________________________________Pgm5">#REF!</definedName>
    <definedName name="_____________________________________________________Pgm6" localSheetId="9">#REF!</definedName>
    <definedName name="_____________________________________________________Pgm6">#REF!</definedName>
    <definedName name="_____________________________________________________Pgm7" localSheetId="9">#REF!</definedName>
    <definedName name="_____________________________________________________Pgm7">#REF!</definedName>
    <definedName name="_____________________________________________________Pgm8" localSheetId="9">#REF!</definedName>
    <definedName name="_____________________________________________________Pgm8">#REF!</definedName>
    <definedName name="_____________________________________________________Pgm9" localSheetId="9">#REF!</definedName>
    <definedName name="_____________________________________________________Pgm9">#REF!</definedName>
    <definedName name="____________________________________________________pgm10" localSheetId="9">#REF!</definedName>
    <definedName name="____________________________________________________pgm10">#REF!</definedName>
    <definedName name="____________________________________________________Pgm11" localSheetId="9">#REF!</definedName>
    <definedName name="____________________________________________________Pgm11">#REF!</definedName>
    <definedName name="____________________________________________________Pgm12" localSheetId="9">#REF!</definedName>
    <definedName name="____________________________________________________Pgm12">#REF!</definedName>
    <definedName name="____________________________________________________Pgm13" localSheetId="9">#REF!</definedName>
    <definedName name="____________________________________________________Pgm13">#REF!</definedName>
    <definedName name="____________________________________________________Pgm14" localSheetId="9">#REF!</definedName>
    <definedName name="____________________________________________________Pgm14">#REF!</definedName>
    <definedName name="____________________________________________________Pgm15" localSheetId="9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9">#REF!</definedName>
    <definedName name="____________________________________________________Pgm4">#REF!</definedName>
    <definedName name="____________________________________________________Pgm5" localSheetId="9">#REF!</definedName>
    <definedName name="____________________________________________________Pgm5">#REF!</definedName>
    <definedName name="____________________________________________________Pgm6" localSheetId="9">#REF!</definedName>
    <definedName name="____________________________________________________Pgm6">#REF!</definedName>
    <definedName name="____________________________________________________Pgm7" localSheetId="9">#REF!</definedName>
    <definedName name="____________________________________________________Pgm7">#REF!</definedName>
    <definedName name="____________________________________________________Pgm8" localSheetId="9">#REF!</definedName>
    <definedName name="____________________________________________________Pgm8">#REF!</definedName>
    <definedName name="____________________________________________________Pgm9" localSheetId="9">#REF!</definedName>
    <definedName name="____________________________________________________Pgm9">#REF!</definedName>
    <definedName name="___________________________________________________pgm10" localSheetId="9">#REF!</definedName>
    <definedName name="___________________________________________________pgm10">#REF!</definedName>
    <definedName name="___________________________________________________Pgm11" localSheetId="9">#REF!</definedName>
    <definedName name="___________________________________________________Pgm11">#REF!</definedName>
    <definedName name="___________________________________________________Pgm12" localSheetId="9">#REF!</definedName>
    <definedName name="___________________________________________________Pgm12">#REF!</definedName>
    <definedName name="___________________________________________________Pgm13" localSheetId="9">#REF!</definedName>
    <definedName name="___________________________________________________Pgm13">#REF!</definedName>
    <definedName name="___________________________________________________Pgm14" localSheetId="9">#REF!</definedName>
    <definedName name="___________________________________________________Pgm14">#REF!</definedName>
    <definedName name="___________________________________________________Pgm15" localSheetId="9">#REF!</definedName>
    <definedName name="___________________________________________________Pgm15">#REF!</definedName>
    <definedName name="___________________________________________________Pgm2" localSheetId="9">#REF!</definedName>
    <definedName name="___________________________________________________Pgm2">#REF!</definedName>
    <definedName name="___________________________________________________Pgm3" localSheetId="9">#REF!</definedName>
    <definedName name="___________________________________________________Pgm3">#REF!</definedName>
    <definedName name="___________________________________________________Pgm4" localSheetId="9">#REF!</definedName>
    <definedName name="___________________________________________________Pgm4">#REF!</definedName>
    <definedName name="___________________________________________________Pgm5" localSheetId="9">#REF!</definedName>
    <definedName name="___________________________________________________Pgm5">#REF!</definedName>
    <definedName name="___________________________________________________Pgm6" localSheetId="9">#REF!</definedName>
    <definedName name="___________________________________________________Pgm6">#REF!</definedName>
    <definedName name="___________________________________________________Pgm7" localSheetId="9">#REF!</definedName>
    <definedName name="___________________________________________________Pgm7">#REF!</definedName>
    <definedName name="___________________________________________________Pgm8" localSheetId="9">#REF!</definedName>
    <definedName name="___________________________________________________Pgm8">#REF!</definedName>
    <definedName name="___________________________________________________Pgm9" localSheetId="9">#REF!</definedName>
    <definedName name="___________________________________________________Pgm9">#REF!</definedName>
    <definedName name="__________________________________________________pgm10" localSheetId="9">#REF!</definedName>
    <definedName name="__________________________________________________pgm10">#REF!</definedName>
    <definedName name="__________________________________________________Pgm11" localSheetId="9">#REF!</definedName>
    <definedName name="__________________________________________________Pgm11">#REF!</definedName>
    <definedName name="__________________________________________________Pgm12" localSheetId="9">#REF!</definedName>
    <definedName name="__________________________________________________Pgm12">#REF!</definedName>
    <definedName name="__________________________________________________Pgm13" localSheetId="9">#REF!</definedName>
    <definedName name="__________________________________________________Pgm13">#REF!</definedName>
    <definedName name="__________________________________________________Pgm14" localSheetId="9">#REF!</definedName>
    <definedName name="__________________________________________________Pgm14">#REF!</definedName>
    <definedName name="__________________________________________________Pgm15" localSheetId="9">#REF!</definedName>
    <definedName name="__________________________________________________Pgm15">#REF!</definedName>
    <definedName name="__________________________________________________Pgm2" localSheetId="9">#REF!</definedName>
    <definedName name="__________________________________________________Pgm2">#REF!</definedName>
    <definedName name="__________________________________________________Pgm3" localSheetId="9">#REF!</definedName>
    <definedName name="__________________________________________________Pgm3">#REF!</definedName>
    <definedName name="__________________________________________________Pgm4" localSheetId="9">#REF!</definedName>
    <definedName name="__________________________________________________Pgm4">#REF!</definedName>
    <definedName name="__________________________________________________Pgm5" localSheetId="9">#REF!</definedName>
    <definedName name="__________________________________________________Pgm5">#REF!</definedName>
    <definedName name="__________________________________________________Pgm6" localSheetId="9">#REF!</definedName>
    <definedName name="__________________________________________________Pgm6">#REF!</definedName>
    <definedName name="__________________________________________________Pgm7" localSheetId="9">#REF!</definedName>
    <definedName name="__________________________________________________Pgm7">#REF!</definedName>
    <definedName name="__________________________________________________Pgm8" localSheetId="9">#REF!</definedName>
    <definedName name="__________________________________________________Pgm8">#REF!</definedName>
    <definedName name="__________________________________________________Pgm9" localSheetId="9">#REF!</definedName>
    <definedName name="__________________________________________________Pgm9">#REF!</definedName>
    <definedName name="_________________________________________________pgm10" localSheetId="9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9">#REF!</definedName>
    <definedName name="_______________________________________________Pgm11">#REF!</definedName>
    <definedName name="_______________________________________________Pgm12" localSheetId="9">#REF!</definedName>
    <definedName name="_______________________________________________Pgm12">#REF!</definedName>
    <definedName name="_______________________________________________Pgm13" localSheetId="9">#REF!</definedName>
    <definedName name="_______________________________________________Pgm13">#REF!</definedName>
    <definedName name="_______________________________________________Pgm14" localSheetId="9">#REF!</definedName>
    <definedName name="_______________________________________________Pgm14">#REF!</definedName>
    <definedName name="_______________________________________________Pgm15" localSheetId="9">#REF!</definedName>
    <definedName name="_______________________________________________Pgm15">#REF!</definedName>
    <definedName name="_______________________________________________Pgm2" localSheetId="9">#REF!</definedName>
    <definedName name="_______________________________________________Pgm2">#REF!</definedName>
    <definedName name="_______________________________________________Pgm3" localSheetId="9">#REF!</definedName>
    <definedName name="_______________________________________________Pgm3">#REF!</definedName>
    <definedName name="_______________________________________________Pgm4" localSheetId="9">#REF!</definedName>
    <definedName name="_______________________________________________Pgm4">#REF!</definedName>
    <definedName name="_______________________________________________Pgm5" localSheetId="9">#REF!</definedName>
    <definedName name="_______________________________________________Pgm5">#REF!</definedName>
    <definedName name="_______________________________________________Pgm6" localSheetId="9">#REF!</definedName>
    <definedName name="_______________________________________________Pgm6">#REF!</definedName>
    <definedName name="_______________________________________________Pgm7" localSheetId="9">#REF!</definedName>
    <definedName name="_______________________________________________Pgm7">#REF!</definedName>
    <definedName name="_______________________________________________Pgm8" localSheetId="9">#REF!</definedName>
    <definedName name="_______________________________________________Pgm8">#REF!</definedName>
    <definedName name="_______________________________________________Pgm9" localSheetId="9">#REF!</definedName>
    <definedName name="_______________________________________________Pgm9">#REF!</definedName>
    <definedName name="______________________________________________pgm10" localSheetId="9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9">#REF!</definedName>
    <definedName name="____________________________________________Pgm11">#REF!</definedName>
    <definedName name="____________________________________________Pgm12" localSheetId="9">#REF!</definedName>
    <definedName name="____________________________________________Pgm12">#REF!</definedName>
    <definedName name="____________________________________________Pgm13" localSheetId="9">#REF!</definedName>
    <definedName name="____________________________________________Pgm13">#REF!</definedName>
    <definedName name="____________________________________________Pgm14" localSheetId="9">#REF!</definedName>
    <definedName name="____________________________________________Pgm14">#REF!</definedName>
    <definedName name="____________________________________________Pgm15" localSheetId="9">#REF!</definedName>
    <definedName name="____________________________________________Pgm15">#REF!</definedName>
    <definedName name="____________________________________________Pgm2" localSheetId="9">#REF!</definedName>
    <definedName name="____________________________________________Pgm2">#REF!</definedName>
    <definedName name="____________________________________________Pgm3" localSheetId="9">#REF!</definedName>
    <definedName name="____________________________________________Pgm3">#REF!</definedName>
    <definedName name="____________________________________________Pgm4" localSheetId="9">#REF!</definedName>
    <definedName name="____________________________________________Pgm4">#REF!</definedName>
    <definedName name="____________________________________________Pgm5" localSheetId="9">#REF!</definedName>
    <definedName name="____________________________________________Pgm5">#REF!</definedName>
    <definedName name="____________________________________________Pgm6" localSheetId="9">#REF!</definedName>
    <definedName name="____________________________________________Pgm6">#REF!</definedName>
    <definedName name="____________________________________________Pgm7" localSheetId="9">#REF!</definedName>
    <definedName name="____________________________________________Pgm7">#REF!</definedName>
    <definedName name="____________________________________________Pgm8" localSheetId="9">#REF!</definedName>
    <definedName name="____________________________________________Pgm8">#REF!</definedName>
    <definedName name="____________________________________________Pgm9" localSheetId="9">#REF!</definedName>
    <definedName name="____________________________________________Pgm9">#REF!</definedName>
    <definedName name="___________________________________________Pgm1" localSheetId="9">#REF!</definedName>
    <definedName name="___________________________________________Pgm1">#REF!</definedName>
    <definedName name="___________________________________________pgm10" localSheetId="9">#REF!</definedName>
    <definedName name="___________________________________________pgm10">#REF!</definedName>
    <definedName name="___________________________________________Pgm11" localSheetId="9">#REF!</definedName>
    <definedName name="___________________________________________Pgm11">#REF!</definedName>
    <definedName name="___________________________________________Pgm12" localSheetId="9">#REF!</definedName>
    <definedName name="___________________________________________Pgm12">#REF!</definedName>
    <definedName name="___________________________________________Pgm13" localSheetId="9">#REF!</definedName>
    <definedName name="___________________________________________Pgm13">#REF!</definedName>
    <definedName name="___________________________________________Pgm14" localSheetId="9">#REF!</definedName>
    <definedName name="___________________________________________Pgm14">#REF!</definedName>
    <definedName name="___________________________________________Pgm15" localSheetId="9">#REF!</definedName>
    <definedName name="___________________________________________Pgm15">#REF!</definedName>
    <definedName name="___________________________________________Pgm2" localSheetId="9">#REF!</definedName>
    <definedName name="___________________________________________Pgm2">#REF!</definedName>
    <definedName name="___________________________________________Pgm3" localSheetId="9">#REF!</definedName>
    <definedName name="___________________________________________Pgm3">#REF!</definedName>
    <definedName name="___________________________________________Pgm4" localSheetId="9">#REF!</definedName>
    <definedName name="___________________________________________Pgm4">#REF!</definedName>
    <definedName name="___________________________________________Pgm5" localSheetId="9">#REF!</definedName>
    <definedName name="___________________________________________Pgm5">#REF!</definedName>
    <definedName name="___________________________________________Pgm6" localSheetId="9">#REF!</definedName>
    <definedName name="___________________________________________Pgm6">#REF!</definedName>
    <definedName name="___________________________________________Pgm7" localSheetId="9">#REF!</definedName>
    <definedName name="___________________________________________Pgm7">#REF!</definedName>
    <definedName name="___________________________________________Pgm8" localSheetId="9">#REF!</definedName>
    <definedName name="___________________________________________Pgm8">#REF!</definedName>
    <definedName name="___________________________________________Pgm9" localSheetId="9">#REF!</definedName>
    <definedName name="___________________________________________Pgm9">#REF!</definedName>
    <definedName name="__________________________________________pgm10" localSheetId="9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9">#REF!</definedName>
    <definedName name="__________________________________________Pgm16">#REF!</definedName>
    <definedName name="__________________________________________Pgm17" localSheetId="9">#REF!</definedName>
    <definedName name="__________________________________________Pgm17">#REF!</definedName>
    <definedName name="__________________________________________Pgm18" localSheetId="9">#REF!</definedName>
    <definedName name="__________________________________________Pgm18">#REF!</definedName>
    <definedName name="__________________________________________Pgm19" localSheetId="9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9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9">#REF!</definedName>
    <definedName name="_________________________________________Pgm16">#REF!</definedName>
    <definedName name="_________________________________________Pgm17" localSheetId="9">#REF!</definedName>
    <definedName name="_________________________________________Pgm17">#REF!</definedName>
    <definedName name="_________________________________________Pgm18" localSheetId="9">#REF!</definedName>
    <definedName name="_________________________________________Pgm18">#REF!</definedName>
    <definedName name="_________________________________________Pgm19" localSheetId="9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9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9">#REF!</definedName>
    <definedName name="________________________________________Pgm11">#REF!</definedName>
    <definedName name="________________________________________Pgm12" localSheetId="9">#REF!</definedName>
    <definedName name="________________________________________Pgm12">#REF!</definedName>
    <definedName name="________________________________________Pgm13" localSheetId="9">#REF!</definedName>
    <definedName name="________________________________________Pgm13">#REF!</definedName>
    <definedName name="________________________________________Pgm14" localSheetId="9">#REF!</definedName>
    <definedName name="________________________________________Pgm14">#REF!</definedName>
    <definedName name="________________________________________Pgm15" localSheetId="9">#REF!</definedName>
    <definedName name="________________________________________Pgm15">#REF!</definedName>
    <definedName name="________________________________________Pgm16" localSheetId="9">#REF!</definedName>
    <definedName name="________________________________________Pgm16">#REF!</definedName>
    <definedName name="________________________________________Pgm17" localSheetId="9">#REF!</definedName>
    <definedName name="________________________________________Pgm17">#REF!</definedName>
    <definedName name="________________________________________Pgm18" localSheetId="9">#REF!</definedName>
    <definedName name="________________________________________Pgm18">#REF!</definedName>
    <definedName name="________________________________________Pgm19" localSheetId="9">#REF!</definedName>
    <definedName name="________________________________________Pgm19">#REF!</definedName>
    <definedName name="________________________________________Pgm2" localSheetId="9">#REF!</definedName>
    <definedName name="________________________________________Pgm2">#REF!</definedName>
    <definedName name="________________________________________Pgm3" localSheetId="9">#REF!</definedName>
    <definedName name="________________________________________Pgm3">#REF!</definedName>
    <definedName name="________________________________________Pgm4" localSheetId="9">#REF!</definedName>
    <definedName name="________________________________________Pgm4">#REF!</definedName>
    <definedName name="________________________________________Pgm5" localSheetId="9">#REF!</definedName>
    <definedName name="________________________________________Pgm5">#REF!</definedName>
    <definedName name="________________________________________Pgm6" localSheetId="9">#REF!</definedName>
    <definedName name="________________________________________Pgm6">#REF!</definedName>
    <definedName name="________________________________________Pgm7" localSheetId="9">#REF!</definedName>
    <definedName name="________________________________________Pgm7">#REF!</definedName>
    <definedName name="________________________________________Pgm8" localSheetId="9">#REF!</definedName>
    <definedName name="________________________________________Pgm8">#REF!</definedName>
    <definedName name="________________________________________Pgm9" localSheetId="9">#REF!</definedName>
    <definedName name="________________________________________Pgm9">#REF!</definedName>
    <definedName name="_______________________________________Pgm1" localSheetId="9">#REF!</definedName>
    <definedName name="_______________________________________Pgm1">#REF!</definedName>
    <definedName name="_______________________________________pgm10" localSheetId="9">#REF!</definedName>
    <definedName name="_______________________________________pgm10">#REF!</definedName>
    <definedName name="_______________________________________Pgm11" localSheetId="9">#REF!</definedName>
    <definedName name="_______________________________________Pgm11">#REF!</definedName>
    <definedName name="_______________________________________Pgm12" localSheetId="9">#REF!</definedName>
    <definedName name="_______________________________________Pgm12">#REF!</definedName>
    <definedName name="_______________________________________Pgm13" localSheetId="9">#REF!</definedName>
    <definedName name="_______________________________________Pgm13">#REF!</definedName>
    <definedName name="_______________________________________Pgm14" localSheetId="9">#REF!</definedName>
    <definedName name="_______________________________________Pgm14">#REF!</definedName>
    <definedName name="_______________________________________Pgm15" localSheetId="9">#REF!</definedName>
    <definedName name="_______________________________________Pgm15">#REF!</definedName>
    <definedName name="_______________________________________Pgm16" localSheetId="9">#REF!</definedName>
    <definedName name="_______________________________________Pgm16">#REF!</definedName>
    <definedName name="_______________________________________Pgm17" localSheetId="9">#REF!</definedName>
    <definedName name="_______________________________________Pgm17">#REF!</definedName>
    <definedName name="_______________________________________Pgm18" localSheetId="9">#REF!</definedName>
    <definedName name="_______________________________________Pgm18">#REF!</definedName>
    <definedName name="_______________________________________Pgm19" localSheetId="9">#REF!</definedName>
    <definedName name="_______________________________________Pgm19">#REF!</definedName>
    <definedName name="_______________________________________Pgm2" localSheetId="9">#REF!</definedName>
    <definedName name="_______________________________________Pgm2">#REF!</definedName>
    <definedName name="_______________________________________Pgm3" localSheetId="9">#REF!</definedName>
    <definedName name="_______________________________________Pgm3">#REF!</definedName>
    <definedName name="_______________________________________Pgm4" localSheetId="9">#REF!</definedName>
    <definedName name="_______________________________________Pgm4">#REF!</definedName>
    <definedName name="_______________________________________Pgm5" localSheetId="9">#REF!</definedName>
    <definedName name="_______________________________________Pgm5">#REF!</definedName>
    <definedName name="_______________________________________Pgm6" localSheetId="9">#REF!</definedName>
    <definedName name="_______________________________________Pgm6">#REF!</definedName>
    <definedName name="_______________________________________Pgm7" localSheetId="9">#REF!</definedName>
    <definedName name="_______________________________________Pgm7">#REF!</definedName>
    <definedName name="_______________________________________Pgm8" localSheetId="9">#REF!</definedName>
    <definedName name="_______________________________________Pgm8">#REF!</definedName>
    <definedName name="_______________________________________Pgm9" localSheetId="9">#REF!</definedName>
    <definedName name="_______________________________________Pgm9">#REF!</definedName>
    <definedName name="______________________________________Pgm1" localSheetId="9">#REF!</definedName>
    <definedName name="______________________________________Pgm1">#REF!</definedName>
    <definedName name="______________________________________pgm10" localSheetId="9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9">#REF!</definedName>
    <definedName name="______________________________________Pgm16">#REF!</definedName>
    <definedName name="______________________________________Pgm17" localSheetId="9">#REF!</definedName>
    <definedName name="______________________________________Pgm17">#REF!</definedName>
    <definedName name="______________________________________Pgm18" localSheetId="9">#REF!</definedName>
    <definedName name="______________________________________Pgm18">#REF!</definedName>
    <definedName name="______________________________________Pgm19" localSheetId="9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9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9">#REF!</definedName>
    <definedName name="_____________________________________Pgm16">#REF!</definedName>
    <definedName name="_____________________________________Pgm17" localSheetId="9">#REF!</definedName>
    <definedName name="_____________________________________Pgm17">#REF!</definedName>
    <definedName name="_____________________________________Pgm18" localSheetId="9">#REF!</definedName>
    <definedName name="_____________________________________Pgm18">#REF!</definedName>
    <definedName name="_____________________________________Pgm19" localSheetId="9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9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9">#REF!</definedName>
    <definedName name="____________________________________Pgm11">#REF!</definedName>
    <definedName name="____________________________________Pgm12" localSheetId="9">#REF!</definedName>
    <definedName name="____________________________________Pgm12">#REF!</definedName>
    <definedName name="____________________________________Pgm13" localSheetId="9">#REF!</definedName>
    <definedName name="____________________________________Pgm13">#REF!</definedName>
    <definedName name="____________________________________Pgm14" localSheetId="9">#REF!</definedName>
    <definedName name="____________________________________Pgm14">#REF!</definedName>
    <definedName name="____________________________________Pgm15" localSheetId="9">#REF!</definedName>
    <definedName name="____________________________________Pgm15">#REF!</definedName>
    <definedName name="____________________________________Pgm16" localSheetId="9">#REF!</definedName>
    <definedName name="____________________________________Pgm16">#REF!</definedName>
    <definedName name="____________________________________Pgm17" localSheetId="9">#REF!</definedName>
    <definedName name="____________________________________Pgm17">#REF!</definedName>
    <definedName name="____________________________________Pgm18" localSheetId="9">#REF!</definedName>
    <definedName name="____________________________________Pgm18">#REF!</definedName>
    <definedName name="____________________________________Pgm19" localSheetId="9">#REF!</definedName>
    <definedName name="____________________________________Pgm19">#REF!</definedName>
    <definedName name="____________________________________Pgm2" localSheetId="9">#REF!</definedName>
    <definedName name="____________________________________Pgm2">#REF!</definedName>
    <definedName name="____________________________________Pgm3" localSheetId="9">#REF!</definedName>
    <definedName name="____________________________________Pgm3">#REF!</definedName>
    <definedName name="____________________________________Pgm4" localSheetId="9">#REF!</definedName>
    <definedName name="____________________________________Pgm4">#REF!</definedName>
    <definedName name="____________________________________Pgm5" localSheetId="9">#REF!</definedName>
    <definedName name="____________________________________Pgm5">#REF!</definedName>
    <definedName name="____________________________________Pgm6" localSheetId="9">#REF!</definedName>
    <definedName name="____________________________________Pgm6">#REF!</definedName>
    <definedName name="____________________________________Pgm7" localSheetId="9">#REF!</definedName>
    <definedName name="____________________________________Pgm7">#REF!</definedName>
    <definedName name="____________________________________Pgm8" localSheetId="9">#REF!</definedName>
    <definedName name="____________________________________Pgm8">#REF!</definedName>
    <definedName name="____________________________________Pgm9" localSheetId="9">#REF!</definedName>
    <definedName name="____________________________________Pgm9">#REF!</definedName>
    <definedName name="___________________________________Pgm1" localSheetId="9">#REF!</definedName>
    <definedName name="___________________________________Pgm1">#REF!</definedName>
    <definedName name="___________________________________pgm10" localSheetId="9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9">#REF!</definedName>
    <definedName name="___________________________________Pgm16">#REF!</definedName>
    <definedName name="___________________________________Pgm17" localSheetId="9">#REF!</definedName>
    <definedName name="___________________________________Pgm17">#REF!</definedName>
    <definedName name="___________________________________Pgm18" localSheetId="9">#REF!</definedName>
    <definedName name="___________________________________Pgm18">#REF!</definedName>
    <definedName name="___________________________________Pgm19" localSheetId="9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9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9">#REF!</definedName>
    <definedName name="__________________________________Pgm16">#REF!</definedName>
    <definedName name="__________________________________Pgm17" localSheetId="9">#REF!</definedName>
    <definedName name="__________________________________Pgm17">#REF!</definedName>
    <definedName name="__________________________________Pgm18" localSheetId="9">#REF!</definedName>
    <definedName name="__________________________________Pgm18">#REF!</definedName>
    <definedName name="__________________________________Pgm19" localSheetId="9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9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9">#REF!</definedName>
    <definedName name="_________________________________Pgm11">#REF!</definedName>
    <definedName name="_________________________________Pgm12" localSheetId="9">#REF!</definedName>
    <definedName name="_________________________________Pgm12">#REF!</definedName>
    <definedName name="_________________________________Pgm13" localSheetId="9">#REF!</definedName>
    <definedName name="_________________________________Pgm13">#REF!</definedName>
    <definedName name="_________________________________Pgm14" localSheetId="9">#REF!</definedName>
    <definedName name="_________________________________Pgm14">#REF!</definedName>
    <definedName name="_________________________________Pgm15" localSheetId="9">#REF!</definedName>
    <definedName name="_________________________________Pgm15">#REF!</definedName>
    <definedName name="_________________________________Pgm16" localSheetId="9">#REF!</definedName>
    <definedName name="_________________________________Pgm16">#REF!</definedName>
    <definedName name="_________________________________Pgm17" localSheetId="9">#REF!</definedName>
    <definedName name="_________________________________Pgm17">#REF!</definedName>
    <definedName name="_________________________________Pgm18" localSheetId="9">#REF!</definedName>
    <definedName name="_________________________________Pgm18">#REF!</definedName>
    <definedName name="_________________________________Pgm19" localSheetId="9">#REF!</definedName>
    <definedName name="_________________________________Pgm19">#REF!</definedName>
    <definedName name="_________________________________Pgm2" localSheetId="9">#REF!</definedName>
    <definedName name="_________________________________Pgm2">#REF!</definedName>
    <definedName name="_________________________________Pgm3" localSheetId="9">#REF!</definedName>
    <definedName name="_________________________________Pgm3">#REF!</definedName>
    <definedName name="_________________________________Pgm4" localSheetId="9">#REF!</definedName>
    <definedName name="_________________________________Pgm4">#REF!</definedName>
    <definedName name="_________________________________Pgm5" localSheetId="9">#REF!</definedName>
    <definedName name="_________________________________Pgm5">#REF!</definedName>
    <definedName name="_________________________________Pgm6" localSheetId="9">#REF!</definedName>
    <definedName name="_________________________________Pgm6">#REF!</definedName>
    <definedName name="_________________________________Pgm7" localSheetId="9">#REF!</definedName>
    <definedName name="_________________________________Pgm7">#REF!</definedName>
    <definedName name="_________________________________Pgm8" localSheetId="9">#REF!</definedName>
    <definedName name="_________________________________Pgm8">#REF!</definedName>
    <definedName name="_________________________________Pgm9" localSheetId="9">#REF!</definedName>
    <definedName name="_________________________________Pgm9">#REF!</definedName>
    <definedName name="________________________________Pgm1" localSheetId="9">#REF!</definedName>
    <definedName name="________________________________Pgm1">#REF!</definedName>
    <definedName name="________________________________pgm10" localSheetId="9">#REF!</definedName>
    <definedName name="________________________________pgm10">#REF!</definedName>
    <definedName name="________________________________Pgm11" localSheetId="9">#REF!</definedName>
    <definedName name="________________________________Pgm11">#REF!</definedName>
    <definedName name="________________________________Pgm12" localSheetId="9">#REF!</definedName>
    <definedName name="________________________________Pgm12">#REF!</definedName>
    <definedName name="________________________________Pgm13" localSheetId="9">#REF!</definedName>
    <definedName name="________________________________Pgm13">#REF!</definedName>
    <definedName name="________________________________Pgm14" localSheetId="9">#REF!</definedName>
    <definedName name="________________________________Pgm14">#REF!</definedName>
    <definedName name="________________________________Pgm15" localSheetId="9">#REF!</definedName>
    <definedName name="________________________________Pgm15">#REF!</definedName>
    <definedName name="________________________________Pgm16" localSheetId="9">#REF!</definedName>
    <definedName name="________________________________Pgm16">#REF!</definedName>
    <definedName name="________________________________Pgm17" localSheetId="9">#REF!</definedName>
    <definedName name="________________________________Pgm17">#REF!</definedName>
    <definedName name="________________________________Pgm18" localSheetId="9">#REF!</definedName>
    <definedName name="________________________________Pgm18">#REF!</definedName>
    <definedName name="________________________________Pgm19" localSheetId="9">#REF!</definedName>
    <definedName name="________________________________Pgm19">#REF!</definedName>
    <definedName name="________________________________Pgm2" localSheetId="9">#REF!</definedName>
    <definedName name="________________________________Pgm2">#REF!</definedName>
    <definedName name="________________________________Pgm3" localSheetId="9">#REF!</definedName>
    <definedName name="________________________________Pgm3">#REF!</definedName>
    <definedName name="________________________________Pgm4" localSheetId="9">#REF!</definedName>
    <definedName name="________________________________Pgm4">#REF!</definedName>
    <definedName name="________________________________Pgm5" localSheetId="9">#REF!</definedName>
    <definedName name="________________________________Pgm5">#REF!</definedName>
    <definedName name="________________________________Pgm6" localSheetId="9">#REF!</definedName>
    <definedName name="________________________________Pgm6">#REF!</definedName>
    <definedName name="________________________________Pgm7" localSheetId="9">#REF!</definedName>
    <definedName name="________________________________Pgm7">#REF!</definedName>
    <definedName name="________________________________Pgm8" localSheetId="9">#REF!</definedName>
    <definedName name="________________________________Pgm8">#REF!</definedName>
    <definedName name="________________________________Pgm9" localSheetId="9">#REF!</definedName>
    <definedName name="________________________________Pgm9">#REF!</definedName>
    <definedName name="_______________________________Pgm1" localSheetId="9">#REF!</definedName>
    <definedName name="_______________________________Pgm1">#REF!</definedName>
    <definedName name="_______________________________pgm10" localSheetId="9">#REF!</definedName>
    <definedName name="_______________________________pgm10">#REF!</definedName>
    <definedName name="_______________________________Pgm11" localSheetId="9">#REF!</definedName>
    <definedName name="_______________________________Pgm11">#REF!</definedName>
    <definedName name="_______________________________Pgm12" localSheetId="9">#REF!</definedName>
    <definedName name="_______________________________Pgm12">#REF!</definedName>
    <definedName name="_______________________________Pgm13" localSheetId="9">#REF!</definedName>
    <definedName name="_______________________________Pgm13">#REF!</definedName>
    <definedName name="_______________________________Pgm14" localSheetId="9">#REF!</definedName>
    <definedName name="_______________________________Pgm14">#REF!</definedName>
    <definedName name="_______________________________Pgm15" localSheetId="9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9">#REF!</definedName>
    <definedName name="_______________________________Pgm5">#REF!</definedName>
    <definedName name="_______________________________Pgm6" localSheetId="9">#REF!</definedName>
    <definedName name="_______________________________Pgm6">#REF!</definedName>
    <definedName name="_______________________________Pgm7" localSheetId="9">#REF!</definedName>
    <definedName name="_______________________________Pgm7">#REF!</definedName>
    <definedName name="_______________________________Pgm8" localSheetId="9">#REF!</definedName>
    <definedName name="_______________________________Pgm8">#REF!</definedName>
    <definedName name="_______________________________Pgm9" localSheetId="9">#REF!</definedName>
    <definedName name="_______________________________Pgm9">#REF!</definedName>
    <definedName name="______________________________Pgm1" localSheetId="9">#REF!</definedName>
    <definedName name="______________________________Pgm1">#REF!</definedName>
    <definedName name="______________________________pgm10" localSheetId="9">#REF!</definedName>
    <definedName name="______________________________pgm10">#REF!</definedName>
    <definedName name="______________________________Pgm11" localSheetId="9">#REF!</definedName>
    <definedName name="______________________________Pgm11">#REF!</definedName>
    <definedName name="______________________________Pgm12" localSheetId="9">#REF!</definedName>
    <definedName name="______________________________Pgm12">#REF!</definedName>
    <definedName name="______________________________Pgm13" localSheetId="9">#REF!</definedName>
    <definedName name="______________________________Pgm13">#REF!</definedName>
    <definedName name="______________________________Pgm14" localSheetId="9">#REF!</definedName>
    <definedName name="______________________________Pgm14">#REF!</definedName>
    <definedName name="______________________________Pgm15" localSheetId="9">#REF!</definedName>
    <definedName name="______________________________Pgm15">#REF!</definedName>
    <definedName name="______________________________Pgm16" localSheetId="9">#REF!</definedName>
    <definedName name="______________________________Pgm16">#REF!</definedName>
    <definedName name="______________________________Pgm17" localSheetId="9">#REF!</definedName>
    <definedName name="______________________________Pgm17">#REF!</definedName>
    <definedName name="______________________________Pgm18" localSheetId="9">#REF!</definedName>
    <definedName name="______________________________Pgm18">#REF!</definedName>
    <definedName name="______________________________Pgm19" localSheetId="9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9">#REF!</definedName>
    <definedName name="______________________________Pgm5">#REF!</definedName>
    <definedName name="______________________________Pgm6" localSheetId="9">#REF!</definedName>
    <definedName name="______________________________Pgm6">#REF!</definedName>
    <definedName name="______________________________Pgm7" localSheetId="9">#REF!</definedName>
    <definedName name="______________________________Pgm7">#REF!</definedName>
    <definedName name="______________________________Pgm8" localSheetId="9">#REF!</definedName>
    <definedName name="______________________________Pgm8">#REF!</definedName>
    <definedName name="______________________________Pgm9" localSheetId="9">#REF!</definedName>
    <definedName name="______________________________Pgm9">#REF!</definedName>
    <definedName name="_____________________________Pgm1" localSheetId="9">#REF!</definedName>
    <definedName name="_____________________________Pgm1">#REF!</definedName>
    <definedName name="_____________________________pgm10" localSheetId="9">#REF!</definedName>
    <definedName name="_____________________________pgm10">#REF!</definedName>
    <definedName name="_____________________________Pgm11" localSheetId="9">#REF!</definedName>
    <definedName name="_____________________________Pgm11">#REF!</definedName>
    <definedName name="_____________________________Pgm12" localSheetId="9">#REF!</definedName>
    <definedName name="_____________________________Pgm12">#REF!</definedName>
    <definedName name="_____________________________Pgm13" localSheetId="9">#REF!</definedName>
    <definedName name="_____________________________Pgm13">#REF!</definedName>
    <definedName name="_____________________________Pgm14" localSheetId="9">#REF!</definedName>
    <definedName name="_____________________________Pgm14">#REF!</definedName>
    <definedName name="_____________________________Pgm15" localSheetId="9">#REF!</definedName>
    <definedName name="_____________________________Pgm15">#REF!</definedName>
    <definedName name="_____________________________Pgm16" localSheetId="9">#REF!</definedName>
    <definedName name="_____________________________Pgm16">#REF!</definedName>
    <definedName name="_____________________________Pgm17" localSheetId="9">#REF!</definedName>
    <definedName name="_____________________________Pgm17">#REF!</definedName>
    <definedName name="_____________________________Pgm18" localSheetId="9">#REF!</definedName>
    <definedName name="_____________________________Pgm18">#REF!</definedName>
    <definedName name="_____________________________Pgm19" localSheetId="9">#REF!</definedName>
    <definedName name="_____________________________Pgm19">#REF!</definedName>
    <definedName name="_____________________________Pgm2" localSheetId="9">#REF!</definedName>
    <definedName name="_____________________________Pgm2">#REF!</definedName>
    <definedName name="_____________________________Pgm3" localSheetId="9">#REF!</definedName>
    <definedName name="_____________________________Pgm3">#REF!</definedName>
    <definedName name="_____________________________Pgm4" localSheetId="9">#REF!</definedName>
    <definedName name="_____________________________Pgm4">#REF!</definedName>
    <definedName name="_____________________________Pgm5" localSheetId="9">#REF!</definedName>
    <definedName name="_____________________________Pgm5">#REF!</definedName>
    <definedName name="_____________________________Pgm6" localSheetId="9">#REF!</definedName>
    <definedName name="_____________________________Pgm6">#REF!</definedName>
    <definedName name="_____________________________Pgm7" localSheetId="9">#REF!</definedName>
    <definedName name="_____________________________Pgm7">#REF!</definedName>
    <definedName name="_____________________________Pgm8" localSheetId="9">#REF!</definedName>
    <definedName name="_____________________________Pgm8">#REF!</definedName>
    <definedName name="_____________________________Pgm9" localSheetId="9">#REF!</definedName>
    <definedName name="_____________________________Pgm9">#REF!</definedName>
    <definedName name="____________________________pgm10" localSheetId="9">#REF!</definedName>
    <definedName name="____________________________pgm10">#REF!</definedName>
    <definedName name="____________________________Pgm11" localSheetId="9">#REF!</definedName>
    <definedName name="____________________________Pgm11">#REF!</definedName>
    <definedName name="____________________________Pgm12" localSheetId="9">#REF!</definedName>
    <definedName name="____________________________Pgm12">#REF!</definedName>
    <definedName name="____________________________Pgm13" localSheetId="9">#REF!</definedName>
    <definedName name="____________________________Pgm13">#REF!</definedName>
    <definedName name="____________________________Pgm14" localSheetId="9">#REF!</definedName>
    <definedName name="____________________________Pgm14">#REF!</definedName>
    <definedName name="____________________________Pgm15" localSheetId="9">#REF!</definedName>
    <definedName name="____________________________Pgm15">#REF!</definedName>
    <definedName name="____________________________Pgm16" localSheetId="9">#REF!</definedName>
    <definedName name="____________________________Pgm16">#REF!</definedName>
    <definedName name="____________________________Pgm17" localSheetId="9">#REF!</definedName>
    <definedName name="____________________________Pgm17">#REF!</definedName>
    <definedName name="____________________________Pgm18" localSheetId="9">#REF!</definedName>
    <definedName name="____________________________Pgm18">#REF!</definedName>
    <definedName name="____________________________Pgm19" localSheetId="9">#REF!</definedName>
    <definedName name="____________________________Pgm19">#REF!</definedName>
    <definedName name="____________________________Pgm2" localSheetId="9">#REF!</definedName>
    <definedName name="____________________________Pgm2">#REF!</definedName>
    <definedName name="____________________________Pgm3" localSheetId="9">#REF!</definedName>
    <definedName name="____________________________Pgm3">#REF!</definedName>
    <definedName name="____________________________Pgm4" localSheetId="9">#REF!</definedName>
    <definedName name="____________________________Pgm4">#REF!</definedName>
    <definedName name="____________________________Pgm5" localSheetId="9">#REF!</definedName>
    <definedName name="____________________________Pgm5">#REF!</definedName>
    <definedName name="____________________________Pgm6" localSheetId="9">#REF!</definedName>
    <definedName name="____________________________Pgm6">#REF!</definedName>
    <definedName name="____________________________Pgm7" localSheetId="9">#REF!</definedName>
    <definedName name="____________________________Pgm7">#REF!</definedName>
    <definedName name="____________________________Pgm8" localSheetId="9">#REF!</definedName>
    <definedName name="____________________________Pgm8">#REF!</definedName>
    <definedName name="____________________________Pgm9" localSheetId="9">#REF!</definedName>
    <definedName name="____________________________Pgm9">#REF!</definedName>
    <definedName name="___________________________Pgm1" localSheetId="9">#REF!</definedName>
    <definedName name="___________________________Pgm1">#REF!</definedName>
    <definedName name="___________________________pgm10" localSheetId="9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9">#REF!</definedName>
    <definedName name="___________________________Pgm16">#REF!</definedName>
    <definedName name="___________________________Pgm17" localSheetId="9">#REF!</definedName>
    <definedName name="___________________________Pgm17">#REF!</definedName>
    <definedName name="___________________________Pgm18" localSheetId="9">#REF!</definedName>
    <definedName name="___________________________Pgm18">#REF!</definedName>
    <definedName name="___________________________Pgm19" localSheetId="9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9">#REF!</definedName>
    <definedName name="__________________________Pgm1">#REF!</definedName>
    <definedName name="__________________________pgm10">'[25]CSS WP 10'!$D$3</definedName>
    <definedName name="__________________________Pgm11" localSheetId="9">#REF!</definedName>
    <definedName name="__________________________Pgm11">#REF!</definedName>
    <definedName name="__________________________Pgm12" localSheetId="9">#REF!</definedName>
    <definedName name="__________________________Pgm12">#REF!</definedName>
    <definedName name="__________________________Pgm13" localSheetId="9">#REF!</definedName>
    <definedName name="__________________________Pgm13">#REF!</definedName>
    <definedName name="__________________________Pgm14" localSheetId="9">#REF!</definedName>
    <definedName name="__________________________Pgm14">#REF!</definedName>
    <definedName name="__________________________Pgm15" localSheetId="9">#REF!</definedName>
    <definedName name="__________________________Pgm15">#REF!</definedName>
    <definedName name="__________________________Pgm16" localSheetId="9">#REF!</definedName>
    <definedName name="__________________________Pgm16">#REF!</definedName>
    <definedName name="__________________________Pgm17" localSheetId="9">#REF!</definedName>
    <definedName name="__________________________Pgm17">#REF!</definedName>
    <definedName name="__________________________Pgm18" localSheetId="9">#REF!</definedName>
    <definedName name="__________________________Pgm18">#REF!</definedName>
    <definedName name="__________________________Pgm19" localSheetId="9">#REF!</definedName>
    <definedName name="__________________________Pgm19">#REF!</definedName>
    <definedName name="__________________________Pgm2">'[26]CSS Pgm 2'!$D$3</definedName>
    <definedName name="__________________________Pgm3" localSheetId="9">#REF!</definedName>
    <definedName name="__________________________Pgm3">#REF!</definedName>
    <definedName name="__________________________Pgm4" localSheetId="9">#REF!</definedName>
    <definedName name="__________________________Pgm4">#REF!</definedName>
    <definedName name="__________________________Pgm5" localSheetId="9">#REF!</definedName>
    <definedName name="__________________________Pgm5">#REF!</definedName>
    <definedName name="__________________________Pgm6" localSheetId="9">#REF!</definedName>
    <definedName name="__________________________Pgm6">#REF!</definedName>
    <definedName name="__________________________Pgm7" localSheetId="9">#REF!</definedName>
    <definedName name="__________________________Pgm7">#REF!</definedName>
    <definedName name="__________________________Pgm8" localSheetId="9">#REF!</definedName>
    <definedName name="__________________________Pgm8">#REF!</definedName>
    <definedName name="__________________________Pgm9" localSheetId="9">#REF!</definedName>
    <definedName name="__________________________Pgm9">#REF!</definedName>
    <definedName name="_________________________Pgm1" localSheetId="9">#REF!</definedName>
    <definedName name="_________________________Pgm1">#REF!</definedName>
    <definedName name="_________________________pgm10" localSheetId="9">#REF!</definedName>
    <definedName name="_________________________pgm10">#REF!</definedName>
    <definedName name="_________________________Pgm11" localSheetId="9">#REF!</definedName>
    <definedName name="_________________________Pgm11">#REF!</definedName>
    <definedName name="_________________________Pgm12" localSheetId="9">#REF!</definedName>
    <definedName name="_________________________Pgm12">#REF!</definedName>
    <definedName name="_________________________Pgm13" localSheetId="9">#REF!</definedName>
    <definedName name="_________________________Pgm13">#REF!</definedName>
    <definedName name="_________________________Pgm14" localSheetId="9">#REF!</definedName>
    <definedName name="_________________________Pgm14">#REF!</definedName>
    <definedName name="_________________________Pgm15" localSheetId="9">#REF!</definedName>
    <definedName name="_________________________Pgm15">#REF!</definedName>
    <definedName name="_________________________Pgm16" localSheetId="9">#REF!</definedName>
    <definedName name="_________________________Pgm16">#REF!</definedName>
    <definedName name="_________________________Pgm17" localSheetId="9">#REF!</definedName>
    <definedName name="_________________________Pgm17">#REF!</definedName>
    <definedName name="_________________________Pgm18" localSheetId="9">#REF!</definedName>
    <definedName name="_________________________Pgm18">#REF!</definedName>
    <definedName name="_________________________Pgm19" localSheetId="9">#REF!</definedName>
    <definedName name="_________________________Pgm19">#REF!</definedName>
    <definedName name="_________________________Pgm2" localSheetId="9">#REF!</definedName>
    <definedName name="_________________________Pgm2">#REF!</definedName>
    <definedName name="_________________________Pgm3" localSheetId="9">#REF!</definedName>
    <definedName name="_________________________Pgm3">#REF!</definedName>
    <definedName name="_________________________Pgm4" localSheetId="9">#REF!</definedName>
    <definedName name="_________________________Pgm4">#REF!</definedName>
    <definedName name="_________________________Pgm5" localSheetId="9">#REF!</definedName>
    <definedName name="_________________________Pgm5">#REF!</definedName>
    <definedName name="_________________________Pgm6" localSheetId="9">#REF!</definedName>
    <definedName name="_________________________Pgm6">#REF!</definedName>
    <definedName name="_________________________Pgm7" localSheetId="9">#REF!</definedName>
    <definedName name="_________________________Pgm7">#REF!</definedName>
    <definedName name="_________________________Pgm8" localSheetId="9">#REF!</definedName>
    <definedName name="_________________________Pgm8">#REF!</definedName>
    <definedName name="_________________________Pgm9" localSheetId="9">#REF!</definedName>
    <definedName name="_________________________Pgm9">#REF!</definedName>
    <definedName name="________________________Pgm1" localSheetId="9">#REF!</definedName>
    <definedName name="________________________Pgm1">#REF!</definedName>
    <definedName name="________________________pgm10" localSheetId="9">#REF!</definedName>
    <definedName name="________________________pgm10">#REF!</definedName>
    <definedName name="________________________Pgm11" localSheetId="9">#REF!</definedName>
    <definedName name="________________________Pgm11">#REF!</definedName>
    <definedName name="________________________Pgm12" localSheetId="9">#REF!</definedName>
    <definedName name="________________________Pgm12">#REF!</definedName>
    <definedName name="________________________Pgm13" localSheetId="9">#REF!</definedName>
    <definedName name="________________________Pgm13">#REF!</definedName>
    <definedName name="________________________Pgm14" localSheetId="9">#REF!</definedName>
    <definedName name="________________________Pgm14">#REF!</definedName>
    <definedName name="________________________Pgm15" localSheetId="9">#REF!</definedName>
    <definedName name="________________________Pgm15">#REF!</definedName>
    <definedName name="________________________Pgm16" localSheetId="9">#REF!</definedName>
    <definedName name="________________________Pgm16">#REF!</definedName>
    <definedName name="________________________Pgm17" localSheetId="9">#REF!</definedName>
    <definedName name="________________________Pgm17">#REF!</definedName>
    <definedName name="________________________Pgm18" localSheetId="9">#REF!</definedName>
    <definedName name="________________________Pgm18">#REF!</definedName>
    <definedName name="________________________Pgm19" localSheetId="9">#REF!</definedName>
    <definedName name="________________________Pgm19">#REF!</definedName>
    <definedName name="________________________Pgm2" localSheetId="9">#REF!</definedName>
    <definedName name="________________________Pgm2">#REF!</definedName>
    <definedName name="________________________Pgm3" localSheetId="9">#REF!</definedName>
    <definedName name="________________________Pgm3">#REF!</definedName>
    <definedName name="________________________Pgm4" localSheetId="9">#REF!</definedName>
    <definedName name="________________________Pgm4">#REF!</definedName>
    <definedName name="________________________Pgm5" localSheetId="9">#REF!</definedName>
    <definedName name="________________________Pgm5">#REF!</definedName>
    <definedName name="________________________Pgm6" localSheetId="9">#REF!</definedName>
    <definedName name="________________________Pgm6">#REF!</definedName>
    <definedName name="________________________Pgm7" localSheetId="9">#REF!</definedName>
    <definedName name="________________________Pgm7">#REF!</definedName>
    <definedName name="________________________Pgm8" localSheetId="9">#REF!</definedName>
    <definedName name="________________________Pgm8">#REF!</definedName>
    <definedName name="________________________Pgm9" localSheetId="9">#REF!</definedName>
    <definedName name="________________________Pgm9">#REF!</definedName>
    <definedName name="_______________________Pgm1" localSheetId="9">#REF!</definedName>
    <definedName name="_______________________Pgm1">#REF!</definedName>
    <definedName name="_______________________pgm10" localSheetId="9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9">#REF!</definedName>
    <definedName name="_______________________Pgm16">#REF!</definedName>
    <definedName name="_______________________Pgm17" localSheetId="9">#REF!</definedName>
    <definedName name="_______________________Pgm17">#REF!</definedName>
    <definedName name="_______________________Pgm18" localSheetId="9">#REF!</definedName>
    <definedName name="_______________________Pgm18">#REF!</definedName>
    <definedName name="_______________________Pgm19" localSheetId="9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9">#REF!</definedName>
    <definedName name="______________________Pgm11">#REF!</definedName>
    <definedName name="______________________Pgm12" localSheetId="9">#REF!</definedName>
    <definedName name="______________________Pgm12">#REF!</definedName>
    <definedName name="______________________Pgm13" localSheetId="9">#REF!</definedName>
    <definedName name="______________________Pgm13">#REF!</definedName>
    <definedName name="______________________Pgm14" localSheetId="9">#REF!</definedName>
    <definedName name="______________________Pgm14">#REF!</definedName>
    <definedName name="______________________Pgm15" localSheetId="9">#REF!</definedName>
    <definedName name="______________________Pgm15">#REF!</definedName>
    <definedName name="______________________Pgm16" localSheetId="9">#REF!</definedName>
    <definedName name="______________________Pgm16">#REF!</definedName>
    <definedName name="______________________Pgm17" localSheetId="9">#REF!</definedName>
    <definedName name="______________________Pgm17">#REF!</definedName>
    <definedName name="______________________Pgm18" localSheetId="9">#REF!</definedName>
    <definedName name="______________________Pgm18">#REF!</definedName>
    <definedName name="______________________Pgm19" localSheetId="9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9">#REF!</definedName>
    <definedName name="______________________Pgm6">#REF!</definedName>
    <definedName name="______________________Pgm7" localSheetId="9">#REF!</definedName>
    <definedName name="______________________Pgm7">#REF!</definedName>
    <definedName name="______________________Pgm8" localSheetId="9">#REF!</definedName>
    <definedName name="______________________Pgm8">#REF!</definedName>
    <definedName name="______________________Pgm9" localSheetId="9">#REF!</definedName>
    <definedName name="______________________Pgm9">#REF!</definedName>
    <definedName name="_____________________Pgm1" localSheetId="9">#REF!</definedName>
    <definedName name="_____________________Pgm1">#REF!</definedName>
    <definedName name="_____________________pgm10" localSheetId="9">#REF!</definedName>
    <definedName name="_____________________pgm10">#REF!</definedName>
    <definedName name="_____________________Pgm11" localSheetId="9">#REF!</definedName>
    <definedName name="_____________________Pgm11">#REF!</definedName>
    <definedName name="_____________________Pgm12" localSheetId="9">#REF!</definedName>
    <definedName name="_____________________Pgm12">#REF!</definedName>
    <definedName name="_____________________Pgm13" localSheetId="9">#REF!</definedName>
    <definedName name="_____________________Pgm13">#REF!</definedName>
    <definedName name="_____________________Pgm14" localSheetId="9">#REF!</definedName>
    <definedName name="_____________________Pgm14">#REF!</definedName>
    <definedName name="_____________________Pgm15" localSheetId="9">#REF!</definedName>
    <definedName name="_____________________Pgm15">#REF!</definedName>
    <definedName name="_____________________Pgm16" localSheetId="9">#REF!</definedName>
    <definedName name="_____________________Pgm16">#REF!</definedName>
    <definedName name="_____________________Pgm17" localSheetId="9">#REF!</definedName>
    <definedName name="_____________________Pgm17">#REF!</definedName>
    <definedName name="_____________________Pgm18" localSheetId="9">#REF!</definedName>
    <definedName name="_____________________Pgm18">#REF!</definedName>
    <definedName name="_____________________Pgm19" localSheetId="9">#REF!</definedName>
    <definedName name="_____________________Pgm19">#REF!</definedName>
    <definedName name="_____________________Pgm2" localSheetId="9">#REF!</definedName>
    <definedName name="_____________________Pgm2">#REF!</definedName>
    <definedName name="_____________________Pgm3" localSheetId="9">#REF!</definedName>
    <definedName name="_____________________Pgm3">#REF!</definedName>
    <definedName name="_____________________Pgm4" localSheetId="9">#REF!</definedName>
    <definedName name="_____________________Pgm4">#REF!</definedName>
    <definedName name="_____________________Pgm5" localSheetId="9">#REF!</definedName>
    <definedName name="_____________________Pgm5">#REF!</definedName>
    <definedName name="_____________________Pgm6" localSheetId="9">#REF!</definedName>
    <definedName name="_____________________Pgm6">#REF!</definedName>
    <definedName name="_____________________Pgm7" localSheetId="9">#REF!</definedName>
    <definedName name="_____________________Pgm7">#REF!</definedName>
    <definedName name="_____________________Pgm8" localSheetId="9">#REF!</definedName>
    <definedName name="_____________________Pgm8">#REF!</definedName>
    <definedName name="_____________________Pgm9" localSheetId="9">#REF!</definedName>
    <definedName name="_____________________Pgm9">#REF!</definedName>
    <definedName name="____________________Pgm1" localSheetId="9">#REF!</definedName>
    <definedName name="____________________Pgm1">#REF!</definedName>
    <definedName name="____________________pgm10" localSheetId="9">#REF!</definedName>
    <definedName name="____________________pgm10">#REF!</definedName>
    <definedName name="____________________Pgm11" localSheetId="9">#REF!</definedName>
    <definedName name="____________________Pgm11">#REF!</definedName>
    <definedName name="____________________Pgm12" localSheetId="9">#REF!</definedName>
    <definedName name="____________________Pgm12">#REF!</definedName>
    <definedName name="____________________Pgm13" localSheetId="9">#REF!</definedName>
    <definedName name="____________________Pgm13">#REF!</definedName>
    <definedName name="____________________Pgm14" localSheetId="9">#REF!</definedName>
    <definedName name="____________________Pgm14">#REF!</definedName>
    <definedName name="____________________Pgm15" localSheetId="9">#REF!</definedName>
    <definedName name="____________________Pgm15">#REF!</definedName>
    <definedName name="____________________Pgm16" localSheetId="9">#REF!</definedName>
    <definedName name="____________________Pgm16">#REF!</definedName>
    <definedName name="____________________Pgm17" localSheetId="9">#REF!</definedName>
    <definedName name="____________________Pgm17">#REF!</definedName>
    <definedName name="____________________Pgm18" localSheetId="9">#REF!</definedName>
    <definedName name="____________________Pgm18">#REF!</definedName>
    <definedName name="____________________Pgm19" localSheetId="9">#REF!</definedName>
    <definedName name="____________________Pgm19">#REF!</definedName>
    <definedName name="____________________Pgm2" localSheetId="9">#REF!</definedName>
    <definedName name="____________________Pgm2">#REF!</definedName>
    <definedName name="____________________Pgm3" localSheetId="9">#REF!</definedName>
    <definedName name="____________________Pgm3">#REF!</definedName>
    <definedName name="____________________Pgm4" localSheetId="9">#REF!</definedName>
    <definedName name="____________________Pgm4">#REF!</definedName>
    <definedName name="____________________Pgm5" localSheetId="9">#REF!</definedName>
    <definedName name="____________________Pgm5">#REF!</definedName>
    <definedName name="____________________Pgm6" localSheetId="9">#REF!</definedName>
    <definedName name="____________________Pgm6">#REF!</definedName>
    <definedName name="____________________Pgm7" localSheetId="9">#REF!</definedName>
    <definedName name="____________________Pgm7">#REF!</definedName>
    <definedName name="____________________Pgm8" localSheetId="9">#REF!</definedName>
    <definedName name="____________________Pgm8">#REF!</definedName>
    <definedName name="____________________Pgm9" localSheetId="9">#REF!</definedName>
    <definedName name="____________________Pgm9">#REF!</definedName>
    <definedName name="___________________Pgm1" localSheetId="9">#REF!</definedName>
    <definedName name="___________________Pgm1">#REF!</definedName>
    <definedName name="___________________pgm10" localSheetId="9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9">#REF!</definedName>
    <definedName name="___________________Pgm16">#REF!</definedName>
    <definedName name="___________________Pgm17" localSheetId="9">#REF!</definedName>
    <definedName name="___________________Pgm17">#REF!</definedName>
    <definedName name="___________________Pgm18" localSheetId="9">#REF!</definedName>
    <definedName name="___________________Pgm18">#REF!</definedName>
    <definedName name="___________________Pgm19" localSheetId="9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9">#REF!</definedName>
    <definedName name="__________________Pgm16">#REF!</definedName>
    <definedName name="__________________Pgm17" localSheetId="9">#REF!</definedName>
    <definedName name="__________________Pgm17">#REF!</definedName>
    <definedName name="__________________Pgm18" localSheetId="9">#REF!</definedName>
    <definedName name="__________________Pgm18">#REF!</definedName>
    <definedName name="__________________Pgm19" localSheetId="9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9">#REF!</definedName>
    <definedName name="_________________Pgm1">#REF!</definedName>
    <definedName name="_________________pgm10">'[30]CSS Pgm 10'!$D$3</definedName>
    <definedName name="_________________Pgm11" localSheetId="9">#REF!</definedName>
    <definedName name="_________________Pgm11">#REF!</definedName>
    <definedName name="_________________Pgm12" localSheetId="9">#REF!</definedName>
    <definedName name="_________________Pgm12">#REF!</definedName>
    <definedName name="_________________Pgm13" localSheetId="9">#REF!</definedName>
    <definedName name="_________________Pgm13">#REF!</definedName>
    <definedName name="_________________Pgm14" localSheetId="9">#REF!</definedName>
    <definedName name="_________________Pgm14">#REF!</definedName>
    <definedName name="_________________Pgm15" localSheetId="9">#REF!</definedName>
    <definedName name="_________________Pgm15">#REF!</definedName>
    <definedName name="_________________Pgm16" localSheetId="9">#REF!</definedName>
    <definedName name="_________________Pgm16">#REF!</definedName>
    <definedName name="_________________Pgm17" localSheetId="9">#REF!</definedName>
    <definedName name="_________________Pgm17">#REF!</definedName>
    <definedName name="_________________Pgm18" localSheetId="9">#REF!</definedName>
    <definedName name="_________________Pgm18">#REF!</definedName>
    <definedName name="_________________Pgm19" localSheetId="9">#REF!</definedName>
    <definedName name="_________________Pgm19">#REF!</definedName>
    <definedName name="_________________Pgm2" localSheetId="9">#REF!</definedName>
    <definedName name="_________________Pgm2">#REF!</definedName>
    <definedName name="_________________Pgm3" localSheetId="9">#REF!</definedName>
    <definedName name="_________________Pgm3">#REF!</definedName>
    <definedName name="_________________Pgm4" localSheetId="9">#REF!</definedName>
    <definedName name="_________________Pgm4">#REF!</definedName>
    <definedName name="_________________Pgm5" localSheetId="9">#REF!</definedName>
    <definedName name="_________________Pgm5">#REF!</definedName>
    <definedName name="_________________Pgm6" localSheetId="9">#REF!</definedName>
    <definedName name="_________________Pgm6">#REF!</definedName>
    <definedName name="_________________Pgm7" localSheetId="9">#REF!</definedName>
    <definedName name="_________________Pgm7">#REF!</definedName>
    <definedName name="_________________Pgm8" localSheetId="9">#REF!</definedName>
    <definedName name="_________________Pgm8">#REF!</definedName>
    <definedName name="_________________Pgm9" localSheetId="9">#REF!</definedName>
    <definedName name="_________________Pgm9">#REF!</definedName>
    <definedName name="________________Pgm1" localSheetId="9">#REF!</definedName>
    <definedName name="________________Pgm1">#REF!</definedName>
    <definedName name="________________pgm10" localSheetId="9">#REF!</definedName>
    <definedName name="________________pgm10">#REF!</definedName>
    <definedName name="________________Pgm11" localSheetId="9">#REF!</definedName>
    <definedName name="________________Pgm11">#REF!</definedName>
    <definedName name="________________Pgm12" localSheetId="9">#REF!</definedName>
    <definedName name="________________Pgm12">#REF!</definedName>
    <definedName name="________________Pgm13" localSheetId="9">#REF!</definedName>
    <definedName name="________________Pgm13">#REF!</definedName>
    <definedName name="________________Pgm14" localSheetId="9">#REF!</definedName>
    <definedName name="________________Pgm14">#REF!</definedName>
    <definedName name="________________Pgm15" localSheetId="9">#REF!</definedName>
    <definedName name="________________Pgm15">#REF!</definedName>
    <definedName name="________________Pgm16" localSheetId="9">#REF!</definedName>
    <definedName name="________________Pgm16">#REF!</definedName>
    <definedName name="________________Pgm17" localSheetId="9">#REF!</definedName>
    <definedName name="________________Pgm17">#REF!</definedName>
    <definedName name="________________Pgm18" localSheetId="9">#REF!</definedName>
    <definedName name="________________Pgm18">#REF!</definedName>
    <definedName name="________________Pgm19" localSheetId="9">#REF!</definedName>
    <definedName name="________________Pgm19">#REF!</definedName>
    <definedName name="________________Pgm2" localSheetId="9">#REF!</definedName>
    <definedName name="________________Pgm2">#REF!</definedName>
    <definedName name="________________Pgm3" localSheetId="9">#REF!</definedName>
    <definedName name="________________Pgm3">#REF!</definedName>
    <definedName name="________________Pgm4" localSheetId="9">#REF!</definedName>
    <definedName name="________________Pgm4">#REF!</definedName>
    <definedName name="________________Pgm5" localSheetId="9">#REF!</definedName>
    <definedName name="________________Pgm5">#REF!</definedName>
    <definedName name="________________Pgm6" localSheetId="9">#REF!</definedName>
    <definedName name="________________Pgm6">#REF!</definedName>
    <definedName name="________________Pgm7" localSheetId="9">#REF!</definedName>
    <definedName name="________________Pgm7">#REF!</definedName>
    <definedName name="________________Pgm8" localSheetId="9">#REF!</definedName>
    <definedName name="________________Pgm8">#REF!</definedName>
    <definedName name="________________Pgm9" localSheetId="9">#REF!</definedName>
    <definedName name="________________Pgm9">#REF!</definedName>
    <definedName name="_______________Pgm1" localSheetId="9">#REF!</definedName>
    <definedName name="_______________Pgm1">#REF!</definedName>
    <definedName name="_______________pgm10" localSheetId="9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9">#REF!</definedName>
    <definedName name="_______________Pgm16">#REF!</definedName>
    <definedName name="_______________Pgm17" localSheetId="9">#REF!</definedName>
    <definedName name="_______________Pgm17">#REF!</definedName>
    <definedName name="_______________Pgm18" localSheetId="9">#REF!</definedName>
    <definedName name="_______________Pgm18">#REF!</definedName>
    <definedName name="_______________Pgm19" localSheetId="9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9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9">#REF!</definedName>
    <definedName name="______________Pgm16">#REF!</definedName>
    <definedName name="______________Pgm17" localSheetId="9">#REF!</definedName>
    <definedName name="______________Pgm17">#REF!</definedName>
    <definedName name="______________Pgm18" localSheetId="9">#REF!</definedName>
    <definedName name="______________Pgm18">#REF!</definedName>
    <definedName name="______________Pgm19" localSheetId="9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9">#REF!</definedName>
    <definedName name="_____________Pgm1">#REF!</definedName>
    <definedName name="_____________pgm10">'[32]CSS Pgm 10'!$D$3</definedName>
    <definedName name="_____________Pgm11" localSheetId="9">#REF!</definedName>
    <definedName name="_____________Pgm11">#REF!</definedName>
    <definedName name="_____________Pgm12" localSheetId="9">#REF!</definedName>
    <definedName name="_____________Pgm12">#REF!</definedName>
    <definedName name="_____________Pgm13" localSheetId="9">#REF!</definedName>
    <definedName name="_____________Pgm13">#REF!</definedName>
    <definedName name="_____________Pgm14" localSheetId="9">#REF!</definedName>
    <definedName name="_____________Pgm14">#REF!</definedName>
    <definedName name="_____________Pgm15" localSheetId="9">#REF!</definedName>
    <definedName name="_____________Pgm15">#REF!</definedName>
    <definedName name="_____________Pgm16" localSheetId="9">#REF!</definedName>
    <definedName name="_____________Pgm16">#REF!</definedName>
    <definedName name="_____________Pgm17" localSheetId="9">#REF!</definedName>
    <definedName name="_____________Pgm17">#REF!</definedName>
    <definedName name="_____________Pgm18" localSheetId="9">#REF!</definedName>
    <definedName name="_____________Pgm18">#REF!</definedName>
    <definedName name="_____________Pgm19" localSheetId="9">#REF!</definedName>
    <definedName name="_____________Pgm19">#REF!</definedName>
    <definedName name="_____________Pgm2" localSheetId="9">#REF!</definedName>
    <definedName name="_____________Pgm2">#REF!</definedName>
    <definedName name="_____________Pgm3" localSheetId="9">#REF!</definedName>
    <definedName name="_____________Pgm3">#REF!</definedName>
    <definedName name="_____________Pgm4" localSheetId="9">#REF!</definedName>
    <definedName name="_____________Pgm4">#REF!</definedName>
    <definedName name="_____________Pgm5" localSheetId="9">#REF!</definedName>
    <definedName name="_____________Pgm5">#REF!</definedName>
    <definedName name="_____________Pgm6" localSheetId="9">#REF!</definedName>
    <definedName name="_____________Pgm6">#REF!</definedName>
    <definedName name="_____________Pgm7" localSheetId="9">#REF!</definedName>
    <definedName name="_____________Pgm7">#REF!</definedName>
    <definedName name="_____________Pgm8" localSheetId="9">#REF!</definedName>
    <definedName name="_____________Pgm8">#REF!</definedName>
    <definedName name="_____________Pgm9" localSheetId="9">#REF!</definedName>
    <definedName name="_____________Pgm9">#REF!</definedName>
    <definedName name="____________Pgm1" localSheetId="9">#REF!</definedName>
    <definedName name="____________Pgm1">#REF!</definedName>
    <definedName name="____________pgm10" localSheetId="9">#REF!</definedName>
    <definedName name="____________pgm10">#REF!</definedName>
    <definedName name="____________Pgm11" localSheetId="9">#REF!</definedName>
    <definedName name="____________Pgm11">#REF!</definedName>
    <definedName name="____________Pgm12" localSheetId="9">#REF!</definedName>
    <definedName name="____________Pgm12">#REF!</definedName>
    <definedName name="____________Pgm13" localSheetId="9">#REF!</definedName>
    <definedName name="____________Pgm13">#REF!</definedName>
    <definedName name="____________Pgm14" localSheetId="9">#REF!</definedName>
    <definedName name="____________Pgm14">#REF!</definedName>
    <definedName name="____________Pgm15" localSheetId="9">#REF!</definedName>
    <definedName name="____________Pgm15">#REF!</definedName>
    <definedName name="____________Pgm16" localSheetId="9">#REF!</definedName>
    <definedName name="____________Pgm16">#REF!</definedName>
    <definedName name="____________Pgm17" localSheetId="9">#REF!</definedName>
    <definedName name="____________Pgm17">#REF!</definedName>
    <definedName name="____________Pgm18" localSheetId="9">#REF!</definedName>
    <definedName name="____________Pgm18">#REF!</definedName>
    <definedName name="____________Pgm19" localSheetId="9">#REF!</definedName>
    <definedName name="____________Pgm19">#REF!</definedName>
    <definedName name="____________Pgm2" localSheetId="9">#REF!</definedName>
    <definedName name="____________Pgm2">#REF!</definedName>
    <definedName name="____________Pgm3" localSheetId="9">#REF!</definedName>
    <definedName name="____________Pgm3">#REF!</definedName>
    <definedName name="____________Pgm4" localSheetId="9">#REF!</definedName>
    <definedName name="____________Pgm4">#REF!</definedName>
    <definedName name="____________Pgm5" localSheetId="9">#REF!</definedName>
    <definedName name="____________Pgm5">#REF!</definedName>
    <definedName name="____________Pgm6" localSheetId="9">#REF!</definedName>
    <definedName name="____________Pgm6">#REF!</definedName>
    <definedName name="____________Pgm7" localSheetId="9">#REF!</definedName>
    <definedName name="____________Pgm7">#REF!</definedName>
    <definedName name="____________Pgm8" localSheetId="9">#REF!</definedName>
    <definedName name="____________Pgm8">#REF!</definedName>
    <definedName name="____________Pgm9" localSheetId="9">#REF!</definedName>
    <definedName name="____________Pgm9">#REF!</definedName>
    <definedName name="___________Pgm1" localSheetId="9">#REF!</definedName>
    <definedName name="___________Pgm1">#REF!</definedName>
    <definedName name="___________pgm10" localSheetId="9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9">#REF!</definedName>
    <definedName name="___________Pgm16">#REF!</definedName>
    <definedName name="___________Pgm17" localSheetId="9">#REF!</definedName>
    <definedName name="___________Pgm17">#REF!</definedName>
    <definedName name="___________Pgm18" localSheetId="9">#REF!</definedName>
    <definedName name="___________Pgm18">#REF!</definedName>
    <definedName name="___________Pgm19" localSheetId="9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9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9">#REF!</definedName>
    <definedName name="__________Pgm16">#REF!</definedName>
    <definedName name="__________Pgm17" localSheetId="9">#REF!</definedName>
    <definedName name="__________Pgm17">#REF!</definedName>
    <definedName name="__________Pgm18" localSheetId="9">#REF!</definedName>
    <definedName name="__________Pgm18">#REF!</definedName>
    <definedName name="__________Pgm19" localSheetId="9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9">#REF!</definedName>
    <definedName name="_________Pgm1">#REF!</definedName>
    <definedName name="_________pgm10">'[34]CSS Pgm 10'!$D$3</definedName>
    <definedName name="_________Pgm11" localSheetId="9">#REF!</definedName>
    <definedName name="_________Pgm11">#REF!</definedName>
    <definedName name="_________Pgm12" localSheetId="9">#REF!</definedName>
    <definedName name="_________Pgm12">#REF!</definedName>
    <definedName name="_________Pgm13" localSheetId="9">#REF!</definedName>
    <definedName name="_________Pgm13">#REF!</definedName>
    <definedName name="_________Pgm14" localSheetId="9">#REF!</definedName>
    <definedName name="_________Pgm14">#REF!</definedName>
    <definedName name="_________Pgm15" localSheetId="9">#REF!</definedName>
    <definedName name="_________Pgm15">#REF!</definedName>
    <definedName name="_________Pgm16" localSheetId="9">#REF!</definedName>
    <definedName name="_________Pgm16">#REF!</definedName>
    <definedName name="_________Pgm17" localSheetId="9">#REF!</definedName>
    <definedName name="_________Pgm17">#REF!</definedName>
    <definedName name="_________Pgm18" localSheetId="9">#REF!</definedName>
    <definedName name="_________Pgm18">#REF!</definedName>
    <definedName name="_________Pgm19" localSheetId="9">#REF!</definedName>
    <definedName name="_________Pgm19">#REF!</definedName>
    <definedName name="_________Pgm2" localSheetId="9">#REF!</definedName>
    <definedName name="_________Pgm2">#REF!</definedName>
    <definedName name="_________Pgm3" localSheetId="9">#REF!</definedName>
    <definedName name="_________Pgm3">#REF!</definedName>
    <definedName name="_________Pgm4" localSheetId="9">#REF!</definedName>
    <definedName name="_________Pgm4">#REF!</definedName>
    <definedName name="_________Pgm5" localSheetId="9">#REF!</definedName>
    <definedName name="_________Pgm5">#REF!</definedName>
    <definedName name="_________Pgm6" localSheetId="9">#REF!</definedName>
    <definedName name="_________Pgm6">#REF!</definedName>
    <definedName name="_________Pgm7" localSheetId="9">#REF!</definedName>
    <definedName name="_________Pgm7">#REF!</definedName>
    <definedName name="_________Pgm8" localSheetId="9">#REF!</definedName>
    <definedName name="_________Pgm8">#REF!</definedName>
    <definedName name="_________Pgm9" localSheetId="9">#REF!</definedName>
    <definedName name="_________Pgm9">#REF!</definedName>
    <definedName name="________Pgm1" localSheetId="9">#REF!</definedName>
    <definedName name="________Pgm1">#REF!</definedName>
    <definedName name="________pgm10" localSheetId="9">#REF!</definedName>
    <definedName name="________pgm10">#REF!</definedName>
    <definedName name="________Pgm11" localSheetId="9">#REF!</definedName>
    <definedName name="________Pgm11">#REF!</definedName>
    <definedName name="________Pgm12" localSheetId="9">#REF!</definedName>
    <definedName name="________Pgm12">#REF!</definedName>
    <definedName name="________Pgm13" localSheetId="9">#REF!</definedName>
    <definedName name="________Pgm13">#REF!</definedName>
    <definedName name="________Pgm14" localSheetId="9">#REF!</definedName>
    <definedName name="________Pgm14">#REF!</definedName>
    <definedName name="________Pgm15" localSheetId="9">#REF!</definedName>
    <definedName name="________Pgm15">#REF!</definedName>
    <definedName name="________Pgm16" localSheetId="9">#REF!</definedName>
    <definedName name="________Pgm16">#REF!</definedName>
    <definedName name="________Pgm17" localSheetId="9">#REF!</definedName>
    <definedName name="________Pgm17">#REF!</definedName>
    <definedName name="________Pgm18" localSheetId="9">#REF!</definedName>
    <definedName name="________Pgm18">#REF!</definedName>
    <definedName name="________Pgm19" localSheetId="9">#REF!</definedName>
    <definedName name="________Pgm19">#REF!</definedName>
    <definedName name="________Pgm2" localSheetId="9">#REF!</definedName>
    <definedName name="________Pgm2">#REF!</definedName>
    <definedName name="________Pgm3" localSheetId="9">#REF!</definedName>
    <definedName name="________Pgm3">#REF!</definedName>
    <definedName name="________Pgm4" localSheetId="9">#REF!</definedName>
    <definedName name="________Pgm4">#REF!</definedName>
    <definedName name="________Pgm5" localSheetId="9">#REF!</definedName>
    <definedName name="________Pgm5">#REF!</definedName>
    <definedName name="________Pgm6" localSheetId="9">#REF!</definedName>
    <definedName name="________Pgm6">#REF!</definedName>
    <definedName name="________Pgm7" localSheetId="9">#REF!</definedName>
    <definedName name="________Pgm7">#REF!</definedName>
    <definedName name="________Pgm8" localSheetId="9">#REF!</definedName>
    <definedName name="________Pgm8">#REF!</definedName>
    <definedName name="________Pgm9" localSheetId="9">#REF!</definedName>
    <definedName name="________Pgm9">#REF!</definedName>
    <definedName name="_______Pgm1" localSheetId="9">#REF!</definedName>
    <definedName name="_______Pgm1">#REF!</definedName>
    <definedName name="_______pgm10" localSheetId="9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9">#REF!</definedName>
    <definedName name="_______Pgm16">#REF!</definedName>
    <definedName name="_______Pgm17" localSheetId="9">#REF!</definedName>
    <definedName name="_______Pgm17">#REF!</definedName>
    <definedName name="_______Pgm18" localSheetId="9">#REF!</definedName>
    <definedName name="_______Pgm18">#REF!</definedName>
    <definedName name="_______Pgm19" localSheetId="9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9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9">#REF!</definedName>
    <definedName name="______Pgm16">#REF!</definedName>
    <definedName name="______Pgm17" localSheetId="9">#REF!</definedName>
    <definedName name="______Pgm17">#REF!</definedName>
    <definedName name="______Pgm18" localSheetId="9">#REF!</definedName>
    <definedName name="______Pgm18">#REF!</definedName>
    <definedName name="______Pgm19" localSheetId="9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9">#REF!</definedName>
    <definedName name="_____Pgm1">#REF!</definedName>
    <definedName name="_____pgm10">'[36]CSS Pgm 10'!$D$3</definedName>
    <definedName name="_____Pgm11" localSheetId="9">#REF!</definedName>
    <definedName name="_____Pgm11">#REF!</definedName>
    <definedName name="_____Pgm12" localSheetId="9">#REF!</definedName>
    <definedName name="_____Pgm12">#REF!</definedName>
    <definedName name="_____Pgm13" localSheetId="9">#REF!</definedName>
    <definedName name="_____Pgm13">#REF!</definedName>
    <definedName name="_____Pgm14" localSheetId="9">#REF!</definedName>
    <definedName name="_____Pgm14">#REF!</definedName>
    <definedName name="_____Pgm15" localSheetId="9">#REF!</definedName>
    <definedName name="_____Pgm15">#REF!</definedName>
    <definedName name="_____Pgm16" localSheetId="9">#REF!</definedName>
    <definedName name="_____Pgm16">#REF!</definedName>
    <definedName name="_____Pgm17" localSheetId="9">#REF!</definedName>
    <definedName name="_____Pgm17">#REF!</definedName>
    <definedName name="_____Pgm18" localSheetId="9">#REF!</definedName>
    <definedName name="_____Pgm18">#REF!</definedName>
    <definedName name="_____Pgm19" localSheetId="9">#REF!</definedName>
    <definedName name="_____Pgm19">#REF!</definedName>
    <definedName name="_____Pgm2" localSheetId="9">#REF!</definedName>
    <definedName name="_____Pgm2">#REF!</definedName>
    <definedName name="_____Pgm3" localSheetId="9">#REF!</definedName>
    <definedName name="_____Pgm3">#REF!</definedName>
    <definedName name="_____Pgm4" localSheetId="9">#REF!</definedName>
    <definedName name="_____Pgm4">#REF!</definedName>
    <definedName name="_____Pgm5" localSheetId="9">#REF!</definedName>
    <definedName name="_____Pgm5">#REF!</definedName>
    <definedName name="_____Pgm6" localSheetId="9">#REF!</definedName>
    <definedName name="_____Pgm6">#REF!</definedName>
    <definedName name="_____Pgm7" localSheetId="9">#REF!</definedName>
    <definedName name="_____Pgm7">#REF!</definedName>
    <definedName name="_____Pgm8" localSheetId="9">#REF!</definedName>
    <definedName name="_____Pgm8">#REF!</definedName>
    <definedName name="_____Pgm9" localSheetId="9">#REF!</definedName>
    <definedName name="_____Pgm9">#REF!</definedName>
    <definedName name="____Pgm1" localSheetId="9">#REF!</definedName>
    <definedName name="____Pgm1">#REF!</definedName>
    <definedName name="____pgm10" localSheetId="9">#REF!</definedName>
    <definedName name="____pgm10">#REF!</definedName>
    <definedName name="____Pgm11" localSheetId="9">#REF!</definedName>
    <definedName name="____Pgm11">#REF!</definedName>
    <definedName name="____Pgm12" localSheetId="9">#REF!</definedName>
    <definedName name="____Pgm12">#REF!</definedName>
    <definedName name="____Pgm13" localSheetId="9">#REF!</definedName>
    <definedName name="____Pgm13">#REF!</definedName>
    <definedName name="____Pgm14" localSheetId="9">#REF!</definedName>
    <definedName name="____Pgm14">#REF!</definedName>
    <definedName name="____Pgm15" localSheetId="9">#REF!</definedName>
    <definedName name="____Pgm15">#REF!</definedName>
    <definedName name="____Pgm16" localSheetId="9">#REF!</definedName>
    <definedName name="____Pgm16">#REF!</definedName>
    <definedName name="____Pgm17" localSheetId="9">#REF!</definedName>
    <definedName name="____Pgm17">#REF!</definedName>
    <definedName name="____Pgm18" localSheetId="9">#REF!</definedName>
    <definedName name="____Pgm18">#REF!</definedName>
    <definedName name="____Pgm19" localSheetId="9">#REF!</definedName>
    <definedName name="____Pgm19">#REF!</definedName>
    <definedName name="____Pgm2" localSheetId="9">#REF!</definedName>
    <definedName name="____Pgm2">#REF!</definedName>
    <definedName name="____Pgm3" localSheetId="9">#REF!</definedName>
    <definedName name="____Pgm3">#REF!</definedName>
    <definedName name="____Pgm4" localSheetId="9">#REF!</definedName>
    <definedName name="____Pgm4">#REF!</definedName>
    <definedName name="____Pgm5" localSheetId="9">#REF!</definedName>
    <definedName name="____Pgm5">#REF!</definedName>
    <definedName name="____Pgm6" localSheetId="9">#REF!</definedName>
    <definedName name="____Pgm6">#REF!</definedName>
    <definedName name="____Pgm7" localSheetId="9">#REF!</definedName>
    <definedName name="____Pgm7">#REF!</definedName>
    <definedName name="____Pgm8" localSheetId="9">#REF!</definedName>
    <definedName name="____Pgm8">#REF!</definedName>
    <definedName name="____Pgm9" localSheetId="9">#REF!</definedName>
    <definedName name="____Pgm9">#REF!</definedName>
    <definedName name="___Pgm1" localSheetId="9">#REF!</definedName>
    <definedName name="___Pgm1">#REF!</definedName>
    <definedName name="___pgm10" localSheetId="9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9">#REF!</definedName>
    <definedName name="___Pgm16">#REF!</definedName>
    <definedName name="___Pgm17" localSheetId="9">#REF!</definedName>
    <definedName name="___Pgm17">#REF!</definedName>
    <definedName name="___Pgm18" localSheetId="9">#REF!</definedName>
    <definedName name="___Pgm18">#REF!</definedName>
    <definedName name="___Pgm19" localSheetId="9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9">#REF!</definedName>
    <definedName name="__Pgm1">#REF!</definedName>
    <definedName name="__pgm10" localSheetId="9">#REF!</definedName>
    <definedName name="__pgm10">#REF!</definedName>
    <definedName name="__Pgm11" localSheetId="9">#REF!</definedName>
    <definedName name="__Pgm11">#REF!</definedName>
    <definedName name="__Pgm12" localSheetId="9">#REF!</definedName>
    <definedName name="__Pgm12">#REF!</definedName>
    <definedName name="__Pgm13" localSheetId="9">#REF!</definedName>
    <definedName name="__Pgm13">#REF!</definedName>
    <definedName name="__Pgm14" localSheetId="9">#REF!</definedName>
    <definedName name="__Pgm14">#REF!</definedName>
    <definedName name="__Pgm15" localSheetId="9">#REF!</definedName>
    <definedName name="__Pgm15">#REF!</definedName>
    <definedName name="__Pgm16" localSheetId="9">#REF!</definedName>
    <definedName name="__Pgm16">#REF!</definedName>
    <definedName name="__Pgm17" localSheetId="9">#REF!</definedName>
    <definedName name="__Pgm17">#REF!</definedName>
    <definedName name="__Pgm18" localSheetId="9">#REF!</definedName>
    <definedName name="__Pgm18">#REF!</definedName>
    <definedName name="__Pgm19" localSheetId="9">#REF!</definedName>
    <definedName name="__Pgm19">#REF!</definedName>
    <definedName name="__Pgm2" localSheetId="9">#REF!</definedName>
    <definedName name="__Pgm2">#REF!</definedName>
    <definedName name="__Pgm3" localSheetId="9">#REF!</definedName>
    <definedName name="__Pgm3">#REF!</definedName>
    <definedName name="__Pgm4" localSheetId="9">#REF!</definedName>
    <definedName name="__Pgm4">#REF!</definedName>
    <definedName name="__Pgm5" localSheetId="9">#REF!</definedName>
    <definedName name="__Pgm5">#REF!</definedName>
    <definedName name="__Pgm6" localSheetId="9">#REF!</definedName>
    <definedName name="__Pgm6">#REF!</definedName>
    <definedName name="__Pgm7" localSheetId="9">#REF!</definedName>
    <definedName name="__Pgm7">#REF!</definedName>
    <definedName name="__Pgm8" localSheetId="9">#REF!</definedName>
    <definedName name="__Pgm8">#REF!</definedName>
    <definedName name="__Pgm9" localSheetId="9">#REF!</definedName>
    <definedName name="__Pgm9">#REF!</definedName>
    <definedName name="_Pgm1" localSheetId="9">#REF!</definedName>
    <definedName name="_Pgm1">#REF!</definedName>
    <definedName name="_pgm10">'[37]CSS WP 10'!$D$3</definedName>
    <definedName name="_Pgm11" localSheetId="9">#REF!</definedName>
    <definedName name="_Pgm11">#REF!</definedName>
    <definedName name="_Pgm12" localSheetId="9">#REF!</definedName>
    <definedName name="_Pgm12">#REF!</definedName>
    <definedName name="_Pgm13" localSheetId="9">#REF!</definedName>
    <definedName name="_Pgm13">#REF!</definedName>
    <definedName name="_Pgm14" localSheetId="9">#REF!</definedName>
    <definedName name="_Pgm14">#REF!</definedName>
    <definedName name="_Pgm15" localSheetId="9">#REF!</definedName>
    <definedName name="_Pgm15">#REF!</definedName>
    <definedName name="_Pgm16" localSheetId="9">#REF!</definedName>
    <definedName name="_Pgm16">#REF!</definedName>
    <definedName name="_Pgm17" localSheetId="9">#REF!</definedName>
    <definedName name="_Pgm17">#REF!</definedName>
    <definedName name="_Pgm18" localSheetId="9">#REF!</definedName>
    <definedName name="_Pgm18">#REF!</definedName>
    <definedName name="_Pgm19" localSheetId="9">#REF!</definedName>
    <definedName name="_Pgm19">#REF!</definedName>
    <definedName name="_Pgm2" localSheetId="9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9">#REF!</definedName>
    <definedName name="_Pgm3">#REF!</definedName>
    <definedName name="_Pgm4" localSheetId="9">#REF!</definedName>
    <definedName name="_Pgm4">#REF!</definedName>
    <definedName name="_Pgm5" localSheetId="9">#REF!</definedName>
    <definedName name="_Pgm5">#REF!</definedName>
    <definedName name="_Pgm6" localSheetId="9">#REF!</definedName>
    <definedName name="_Pgm6">#REF!</definedName>
    <definedName name="_Pgm7" localSheetId="9">#REF!</definedName>
    <definedName name="_Pgm7">#REF!</definedName>
    <definedName name="_Pgm8" localSheetId="9">#REF!</definedName>
    <definedName name="_Pgm8">#REF!</definedName>
    <definedName name="_Pgm9" localSheetId="9">#REF!</definedName>
    <definedName name="_Pgm9">#REF!</definedName>
    <definedName name="CSS_Pgm1" localSheetId="9">#REF!</definedName>
    <definedName name="CSS_Pgm1">#REF!</definedName>
    <definedName name="INVOICE" localSheetId="11">#REF!</definedName>
    <definedName name="INVOICE" localSheetId="9">#REF!</definedName>
    <definedName name="INVOICE">#REF!</definedName>
    <definedName name="_xlnm.Print_Area" localSheetId="11">'Adjustments Summary'!$A$1:$E$19</definedName>
    <definedName name="_xlnm.Print_Area" localSheetId="10">'RER Summary'!$A$1:$R$94</definedName>
    <definedName name="_xlnm.Print_Titles" localSheetId="10">'RER Summary'!$6:$10</definedName>
    <definedName name="Z_0229D892_1524_422F_8F2B_B4F1058839AF_.wvu.PrintArea" localSheetId="10" hidden="1">'RER Summary'!$A$1:$R$94</definedName>
    <definedName name="Z_0229D892_1524_422F_8F2B_B4F1058839AF_.wvu.PrintTitles" localSheetId="10" hidden="1">'RER Summary'!$6:$10</definedName>
    <definedName name="Z_908EB6A4_476B_4014_BC23_F10C868B38EC_.wvu.PrintArea" localSheetId="10" hidden="1">'RER Summary'!$A$1:$R$94</definedName>
    <definedName name="Z_908EB6A4_476B_4014_BC23_F10C868B38EC_.wvu.PrintTitles" localSheetId="10" hidden="1">'RER Summary'!$6:$10</definedName>
    <definedName name="Z_EEC0F9C3_4901_428B_A60E_73DD0E5E6250_.wvu.PrintArea" localSheetId="10" hidden="1">'RER Summary'!$A$1:$R$94</definedName>
    <definedName name="Z_EEC0F9C3_4901_428B_A60E_73DD0E5E6250_.wvu.PrintTitles" localSheetId="10" hidden="1">'RER Summary'!$6:$10</definedName>
  </definedNames>
  <calcPr fullCalcOnLoad="1"/>
</workbook>
</file>

<file path=xl/sharedStrings.xml><?xml version="1.0" encoding="utf-8"?>
<sst xmlns="http://schemas.openxmlformats.org/spreadsheetml/2006/main" count="403" uniqueCount="246">
  <si>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</si>
  <si>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</si>
  <si>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</si>
  <si>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</si>
  <si>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</si>
  <si>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</si>
  <si>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</si>
  <si>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</si>
  <si>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</si>
  <si>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</si>
  <si>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</si>
  <si>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</si>
  <si>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</si>
  <si>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</si>
  <si>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</si>
  <si>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</si>
  <si>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</si>
  <si>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</si>
  <si>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</si>
  <si>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</si>
  <si>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</si>
  <si>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</si>
  <si>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</si>
  <si>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</si>
  <si>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</si>
  <si>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</si>
  <si>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</si>
  <si>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</si>
  <si>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</si>
  <si>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</si>
  <si>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</si>
  <si>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</si>
  <si>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</si>
  <si>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</si>
  <si>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</si>
  <si>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</si>
  <si>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</si>
  <si>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</si>
  <si>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</si>
  <si>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</si>
  <si>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</si>
  <si>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</si>
  <si>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</si>
  <si>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</si>
  <si>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</si>
  <si>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</si>
  <si>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</si>
  <si>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</si>
  <si>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</si>
  <si>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</si>
  <si>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</si>
  <si>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</si>
  <si>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</si>
  <si>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</si>
  <si>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</si>
  <si>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</si>
  <si>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(K)</t>
  </si>
  <si>
    <t>k</t>
  </si>
  <si>
    <t>Total WET Programs</t>
  </si>
  <si>
    <t>Total CF Projects</t>
  </si>
  <si>
    <t>Total TN Projects</t>
  </si>
  <si>
    <t>Local Prudent Reserve</t>
  </si>
  <si>
    <t>Total Program Expenditures</t>
  </si>
  <si>
    <t>PEI Statewide Projects Funds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</si>
  <si>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</si>
  <si>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</si>
  <si>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</si>
  <si>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</si>
  <si>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</si>
  <si>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</si>
  <si>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</si>
  <si>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</si>
  <si>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</si>
  <si>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</si>
  <si>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</si>
  <si>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</si>
  <si>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</si>
  <si>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</si>
  <si>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</si>
  <si>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</si>
  <si>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</si>
  <si>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</si>
  <si>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</si>
  <si>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</si>
  <si>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</si>
  <si>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Name</t>
  </si>
  <si>
    <t>Title</t>
  </si>
  <si>
    <t>Phone</t>
  </si>
  <si>
    <t>Email</t>
  </si>
  <si>
    <t>Other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</si>
  <si>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</si>
  <si>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</si>
  <si>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</si>
  <si>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</si>
  <si>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</si>
  <si>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</si>
  <si>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</si>
  <si>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</si>
  <si>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</si>
  <si>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</si>
  <si>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l</t>
  </si>
  <si>
    <t>(J)</t>
  </si>
  <si>
    <t xml:space="preserve"> </t>
  </si>
  <si>
    <t>FSP Programs</t>
  </si>
  <si>
    <t>Non-FSP Programs</t>
  </si>
  <si>
    <t>Total FSP and Non-FSP Programs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</si>
  <si>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</si>
  <si>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</si>
  <si>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</si>
  <si>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</si>
  <si>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</si>
  <si>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</si>
  <si>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</si>
  <si>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</si>
  <si>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</si>
  <si>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FY 2014-15 MHSA Funds</t>
  </si>
  <si>
    <t>FY 2014-15</t>
  </si>
  <si>
    <t>FY 2014-15 Funds</t>
  </si>
  <si>
    <t xml:space="preserve">Innovation Evaluation </t>
  </si>
  <si>
    <t>Subtotal PEI Programs- Early Intervention</t>
  </si>
  <si>
    <t>FY 2015-16 MHSA Revenue Received</t>
  </si>
  <si>
    <t>FY 2015-16 Interest Earned on MHSA Funds</t>
  </si>
  <si>
    <t>l.      TOTAL</t>
  </si>
  <si>
    <t>FY 2015-16 MHSA Funds</t>
  </si>
  <si>
    <t>MHSA Net Expenditures Subtotal for FY 2015-16</t>
  </si>
  <si>
    <t>FY 2015-16</t>
  </si>
  <si>
    <t>FY 2015-16 Funds</t>
  </si>
  <si>
    <t>Estimated FFP Revenue Generated In FY 2015-16</t>
  </si>
  <si>
    <t>Fiscal Year 2015-16</t>
  </si>
  <si>
    <t>WET Regional Partnerships  (WET RP)</t>
  </si>
  <si>
    <t>PEI Statewide Projects  (PEI SW)</t>
  </si>
  <si>
    <t>m   TOTAL</t>
  </si>
  <si>
    <t>A. PEI Programs-Prevention</t>
  </si>
  <si>
    <t>B. PEI Programs-Early Intervention</t>
  </si>
  <si>
    <t>E. PEI Programs- Suicide Prevention</t>
  </si>
  <si>
    <t>C. PEI Programs- Outreach for Increasing Recognition of Early Signs of Mental Illness</t>
  </si>
  <si>
    <t>D. PEI Programs- Stigma and Discrimination Reduction</t>
  </si>
  <si>
    <t xml:space="preserve">F. PEI Programs- Acess and Linkage to Treatment </t>
  </si>
  <si>
    <t>G. PEI Programs-  Improve Timely Acess to Services for Underserved Population</t>
  </si>
  <si>
    <t>Estimated %</t>
  </si>
  <si>
    <t>* Estimated %</t>
  </si>
  <si>
    <t>* If the Program are combined, the County shall estimated the percentage of funds dedicated to each program.</t>
  </si>
  <si>
    <t>Annual Mental Health Services Act Revenue and Expenditure Report for Fiscal Year 2015-16
Prevention and Early Intervention (PEI) Summary</t>
  </si>
  <si>
    <t xml:space="preserve">MHSA </t>
  </si>
  <si>
    <t>Medi-Cal  FFP</t>
  </si>
  <si>
    <t>Any Other Funding</t>
  </si>
  <si>
    <t>Annual Mental Health Services Act Revenue and Expenditure Report for Fiscal Year 2015-16
Intervention (INN) Summary</t>
  </si>
  <si>
    <t>Innovation Funds</t>
  </si>
  <si>
    <t>Subtotal INN Projects</t>
  </si>
  <si>
    <t>Subtotal INN Projects-Admin</t>
  </si>
  <si>
    <t>C. Innovation Projects-Evaluation</t>
  </si>
  <si>
    <t>B. Innovation Projects-Administration</t>
  </si>
  <si>
    <t>A. Innovation Projects</t>
  </si>
  <si>
    <t>Subtotal INN Projects-Evaluation</t>
  </si>
  <si>
    <t>Total INN Expenditures</t>
  </si>
  <si>
    <t>Unencumbered MHSA Housing Funds</t>
  </si>
  <si>
    <t>* If PEI programs are combined, the County shall estimate the percentage of funds dedicated to each Program.</t>
  </si>
  <si>
    <t>C</t>
  </si>
  <si>
    <t>TAY</t>
  </si>
  <si>
    <t>OA</t>
  </si>
  <si>
    <t>Subtotal PEI Programs-Early Intervention</t>
  </si>
  <si>
    <t xml:space="preserve">WET Evaluation (if applicable) </t>
  </si>
  <si>
    <t>TN Evaluation (if applicable)</t>
  </si>
  <si>
    <t>CF Evaluation (if applicable)</t>
  </si>
  <si>
    <t>Federal Financial Participation (FFP)</t>
  </si>
  <si>
    <t>D</t>
  </si>
  <si>
    <t>(L)</t>
  </si>
  <si>
    <t>TOTAL MHSA and Other Funding Sources</t>
  </si>
  <si>
    <t>NOTE TO COUNTY: Total MHSA and Other Funding Sources (3(C)), MUST match Total Program Expenditures (3(D)). If ERROR, recheck and correct.</t>
  </si>
  <si>
    <t>PEI Funds transfer to CalMHSA or JPA</t>
  </si>
  <si>
    <r>
      <t>Unspent MHSA Funds Available in the MHS Fund</t>
    </r>
    <r>
      <rPr>
        <b/>
        <vertAlign val="superscript"/>
        <sz val="11"/>
        <rFont val="Arial"/>
        <family val="2"/>
      </rPr>
      <t>1</t>
    </r>
  </si>
  <si>
    <t>MHSA Funds Revenue in FY 2015-16</t>
  </si>
  <si>
    <r>
      <t>Expenditure and Funding Sources for FY 2015-16</t>
    </r>
    <r>
      <rPr>
        <b/>
        <vertAlign val="superscript"/>
        <sz val="11"/>
        <rFont val="Arial"/>
        <family val="2"/>
      </rPr>
      <t>2</t>
    </r>
  </si>
  <si>
    <r>
      <t>Transfers to Prudent Reserve, WET, CFTN</t>
    </r>
    <r>
      <rPr>
        <b/>
        <vertAlign val="superscript"/>
        <sz val="11"/>
        <rFont val="Arial"/>
        <family val="2"/>
      </rPr>
      <t>3</t>
    </r>
  </si>
  <si>
    <r>
      <t>Adjustments</t>
    </r>
    <r>
      <rPr>
        <b/>
        <vertAlign val="superscript"/>
        <sz val="11"/>
        <rFont val="Arial"/>
        <family val="2"/>
      </rPr>
      <t>4</t>
    </r>
  </si>
  <si>
    <r>
      <t>Unspent MHSA Funds in the Local MHS Fund</t>
    </r>
    <r>
      <rPr>
        <b/>
        <vertAlign val="superscript"/>
        <sz val="11"/>
        <rFont val="Arial"/>
        <family val="2"/>
      </rPr>
      <t>5</t>
    </r>
  </si>
  <si>
    <r>
      <t>TABLE B</t>
    </r>
    <r>
      <rPr>
        <b/>
        <vertAlign val="superscript"/>
        <sz val="11"/>
        <rFont val="Arial"/>
        <family val="2"/>
      </rPr>
      <t>6</t>
    </r>
  </si>
  <si>
    <t xml:space="preserve">            Annual Mental Health Services Act Revenue and Expenditures Report for </t>
  </si>
  <si>
    <t xml:space="preserve">                                                      Fiscal Year 2015-16</t>
  </si>
  <si>
    <t xml:space="preserve">                             Community Services and Support (CSS) Summary</t>
  </si>
  <si>
    <t xml:space="preserve">       *Target Population</t>
  </si>
  <si>
    <t xml:space="preserve">                        </t>
  </si>
  <si>
    <t xml:space="preserve">                 </t>
  </si>
  <si>
    <t xml:space="preserve">   Subtotal FSP Programs</t>
  </si>
  <si>
    <t xml:space="preserve">   Subtotal Non-FSP Programs</t>
  </si>
  <si>
    <t xml:space="preserve">                                                 Annual Mental Health Services Act Revenue and Expenditure Report for             </t>
  </si>
  <si>
    <t xml:space="preserve">                                                                                           Fiscal Year 2015-16    </t>
  </si>
  <si>
    <t xml:space="preserve">                                                                 Prevention and Early Intervention (PEI) Summary</t>
  </si>
  <si>
    <t xml:space="preserve">            Annual Mental Health Services Act Revenue and Expenditure Report for 
</t>
  </si>
  <si>
    <t xml:space="preserve">                                                    Fiscal Year 2015-16</t>
  </si>
  <si>
    <t xml:space="preserve">                                              Innovation (INN) Summary</t>
  </si>
  <si>
    <t xml:space="preserve">       **Target Population</t>
  </si>
  <si>
    <t xml:space="preserve">           *Target Population</t>
  </si>
  <si>
    <t xml:space="preserve">     Annual Mental Health Services Act Revenue and Expenditure Report for 
</t>
  </si>
  <si>
    <t xml:space="preserve">                                          Fiscal Year 2015-16</t>
  </si>
  <si>
    <t xml:space="preserve">                        Workforce Education and Training (WET) Summary</t>
  </si>
  <si>
    <t xml:space="preserve">                                             Fiscal Year 2015-16</t>
  </si>
  <si>
    <t xml:space="preserve">                 Capital Facilities/Technological Needs (CF/TN) Summary</t>
  </si>
  <si>
    <t xml:space="preserve"> (A) Total (Gross) Mental Health Expenditures</t>
  </si>
  <si>
    <t xml:space="preserve">     Annual Mental Health Services Act Revenue and Expenditure Report for
</t>
  </si>
  <si>
    <t xml:space="preserve">Annual Mental Health Services Act Revenue and Expenditure Report for </t>
  </si>
  <si>
    <t xml:space="preserve">                                            Fiscal Year 2015-16
</t>
  </si>
  <si>
    <t xml:space="preserve">                                    Other MHSA Funds Summary</t>
  </si>
  <si>
    <t xml:space="preserve">Annual Mental Health Services Act Revenue and Expenditure Report for  
</t>
  </si>
  <si>
    <t xml:space="preserve">                                                 Fiscal Year 2015-16</t>
  </si>
  <si>
    <t xml:space="preserve">                                 Unencumbered Housing Funds Summary</t>
  </si>
  <si>
    <t xml:space="preserve">NOTE TO COUNTY: Total Adjustments recorded in the Adjustments Summary worksheet MUST match Total Adjustments </t>
  </si>
  <si>
    <t>recorded on the RER Summary Worksheet. If ERROR, recheck and correct.</t>
  </si>
  <si>
    <t xml:space="preserve">                        Annual Mental Health Services Act Revenue and Expenditure Report for 
</t>
  </si>
  <si>
    <t xml:space="preserve">                                                                 Fiscal Year 2015-16</t>
  </si>
  <si>
    <t xml:space="preserve">                                                              Adjustments Summary</t>
  </si>
  <si>
    <t xml:space="preserve">                                                                                                                                         Annual Mental Health Services Act  Revenue and Expenditure Report </t>
  </si>
  <si>
    <t xml:space="preserve">                                                                                                                                                                                        FY 2015-16 Summary</t>
  </si>
  <si>
    <t xml:space="preserve">               PEI Statewide Funds assigned to CalMHSA?  </t>
  </si>
  <si>
    <t xml:space="preserve">                                                        RER Contact Person</t>
  </si>
  <si>
    <t xml:space="preserve">Community Services and Supports  </t>
  </si>
  <si>
    <t xml:space="preserve">Prevention and Early Intervention </t>
  </si>
  <si>
    <t xml:space="preserve">Workforce Education and Training </t>
  </si>
  <si>
    <t>d.</t>
  </si>
  <si>
    <t xml:space="preserve">Total (Gross) Mental Health </t>
  </si>
  <si>
    <t>Total (Gross) Expenditures</t>
  </si>
  <si>
    <t xml:space="preserve">Training, Technical Assistance and Capacity Building (TTACB) </t>
  </si>
  <si>
    <t>Total Transfers to Prudent Reserve, WET, CFTN</t>
  </si>
  <si>
    <t xml:space="preserve">* Please place an "X" in each target population served by the program.  </t>
  </si>
  <si>
    <t>* Please place an "X" in the target populations that is served by the program.</t>
  </si>
  <si>
    <t>* Please place an "X" in the target populations that is served by each program.</t>
  </si>
  <si>
    <t xml:space="preserve">                                 Reason For Adjustment</t>
  </si>
  <si>
    <t xml:space="preserve">             Component</t>
  </si>
  <si>
    <t xml:space="preserve">           Total (Gross) Expenditures</t>
  </si>
  <si>
    <t xml:space="preserve">            Innovation Component</t>
  </si>
  <si>
    <t xml:space="preserve">                   Prevention and Early Intervention Component</t>
  </si>
  <si>
    <t xml:space="preserve">     Community Services and Supports Component</t>
  </si>
  <si>
    <t xml:space="preserve">    Capital Facility/Technological Needs Projects</t>
  </si>
  <si>
    <t xml:space="preserve">           Total (Gross)  Mental Health Expenditures</t>
  </si>
  <si>
    <t>Mono</t>
  </si>
  <si>
    <t>School Based Counselor/NorthStar</t>
  </si>
  <si>
    <t>X</t>
  </si>
  <si>
    <t>N/A</t>
  </si>
  <si>
    <t>Echo HER Conversion &amp; Training</t>
  </si>
  <si>
    <t>Davison House</t>
  </si>
  <si>
    <t>No</t>
  </si>
  <si>
    <t>Socialization and Wellness Centers</t>
  </si>
  <si>
    <t>Shirley K. Martin</t>
  </si>
  <si>
    <t>Fiscal &amp; Administrative Services Officer</t>
  </si>
  <si>
    <t>760-924-1742</t>
  </si>
  <si>
    <t>smartin@mono.ca.gov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</si>
</sst>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 style="hair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6" fontId="5" fillId="0" borderId="0" applyFill="0" applyBorder="0" applyAlignment="0"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8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9" applyNumberFormat="0" applyFont="0" applyAlignment="0" applyProtection="0"/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164" fontId="7" fillId="33" borderId="13" xfId="0" applyNumberFormat="1" applyFont="1" applyFill="1" applyBorder="1" applyAlignment="1" applyProtection="1">
      <alignment/>
      <protection hidden="1"/>
    </xf>
    <xf numFmtId="164" fontId="7" fillId="33" borderId="14" xfId="0" applyNumberFormat="1" applyFont="1" applyFill="1" applyBorder="1" applyAlignment="1" applyProtection="1">
      <alignment/>
      <protection hidden="1"/>
    </xf>
    <xf numFmtId="164" fontId="7" fillId="0" borderId="15" xfId="0" applyNumberFormat="1" applyFont="1" applyFill="1" applyBorder="1" applyAlignment="1" applyProtection="1">
      <alignment/>
      <protection hidden="1"/>
    </xf>
    <xf numFmtId="164" fontId="7" fillId="33" borderId="15" xfId="0" applyNumberFormat="1" applyFont="1" applyFill="1" applyBorder="1" applyAlignment="1" applyProtection="1">
      <alignment/>
      <protection hidden="1"/>
    </xf>
    <xf numFmtId="164" fontId="7" fillId="33" borderId="16" xfId="0" applyNumberFormat="1" applyFont="1" applyFill="1" applyBorder="1" applyAlignment="1" applyProtection="1">
      <alignment/>
      <protection hidden="1"/>
    </xf>
    <xf numFmtId="164" fontId="7" fillId="0" borderId="17" xfId="0" applyNumberFormat="1" applyFont="1" applyFill="1" applyBorder="1" applyAlignment="1" applyProtection="1">
      <alignment/>
      <protection hidden="1"/>
    </xf>
    <xf numFmtId="164" fontId="7" fillId="0" borderId="17" xfId="0" applyNumberFormat="1" applyFont="1" applyFill="1" applyBorder="1" applyAlignment="1" applyProtection="1">
      <alignment/>
      <protection locked="0"/>
    </xf>
    <xf numFmtId="164" fontId="7" fillId="33" borderId="18" xfId="0" applyNumberFormat="1" applyFont="1" applyFill="1" applyBorder="1" applyAlignment="1" applyProtection="1">
      <alignment/>
      <protection hidden="1"/>
    </xf>
    <xf numFmtId="164" fontId="7" fillId="33" borderId="19" xfId="0" applyNumberFormat="1" applyFont="1" applyFill="1" applyBorder="1" applyAlignment="1" applyProtection="1">
      <alignment/>
      <protection hidden="1"/>
    </xf>
    <xf numFmtId="164" fontId="7" fillId="33" borderId="17" xfId="0" applyNumberFormat="1" applyFont="1" applyFill="1" applyBorder="1" applyAlignment="1" applyProtection="1">
      <alignment/>
      <protection hidden="1"/>
    </xf>
    <xf numFmtId="164" fontId="7" fillId="0" borderId="15" xfId="0" applyNumberFormat="1" applyFont="1" applyFill="1" applyBorder="1" applyAlignment="1" applyProtection="1">
      <alignment/>
      <protection locked="0"/>
    </xf>
    <xf numFmtId="164" fontId="7" fillId="0" borderId="19" xfId="0" applyNumberFormat="1" applyFont="1" applyFill="1" applyBorder="1" applyAlignment="1" applyProtection="1">
      <alignment/>
      <protection locked="0"/>
    </xf>
    <xf numFmtId="164" fontId="7" fillId="0" borderId="20" xfId="0" applyNumberFormat="1" applyFont="1" applyFill="1" applyBorder="1" applyAlignment="1" applyProtection="1">
      <alignment/>
      <protection locked="0"/>
    </xf>
    <xf numFmtId="164" fontId="7" fillId="34" borderId="15" xfId="0" applyNumberFormat="1" applyFont="1" applyFill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14" fontId="0" fillId="0" borderId="22" xfId="0" applyNumberFormat="1" applyBorder="1" applyAlignment="1" applyProtection="1">
      <alignment/>
      <protection/>
    </xf>
    <xf numFmtId="164" fontId="7" fillId="33" borderId="23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>
      <alignment horizontal="center"/>
    </xf>
    <xf numFmtId="164" fontId="7" fillId="33" borderId="20" xfId="0" applyNumberFormat="1" applyFont="1" applyFill="1" applyBorder="1" applyAlignment="1" applyProtection="1">
      <alignment/>
      <protection hidden="1"/>
    </xf>
    <xf numFmtId="164" fontId="7" fillId="33" borderId="24" xfId="0" applyNumberFormat="1" applyFont="1" applyFill="1" applyBorder="1" applyAlignment="1" applyProtection="1">
      <alignment/>
      <protection hidden="1"/>
    </xf>
    <xf numFmtId="164" fontId="7" fillId="33" borderId="25" xfId="0" applyNumberFormat="1" applyFont="1" applyFill="1" applyBorder="1" applyAlignment="1" applyProtection="1">
      <alignment/>
      <protection hidden="1"/>
    </xf>
    <xf numFmtId="164" fontId="7" fillId="33" borderId="26" xfId="0" applyNumberFormat="1" applyFont="1" applyFill="1" applyBorder="1" applyAlignment="1" applyProtection="1">
      <alignment/>
      <protection hidden="1"/>
    </xf>
    <xf numFmtId="164" fontId="7" fillId="33" borderId="27" xfId="0" applyNumberFormat="1" applyFont="1" applyFill="1" applyBorder="1" applyAlignment="1" applyProtection="1">
      <alignment/>
      <protection hidden="1"/>
    </xf>
    <xf numFmtId="164" fontId="7" fillId="0" borderId="28" xfId="0" applyNumberFormat="1" applyFont="1" applyFill="1" applyBorder="1" applyAlignment="1" applyProtection="1">
      <alignment/>
      <protection hidden="1"/>
    </xf>
    <xf numFmtId="164" fontId="7" fillId="33" borderId="29" xfId="0" applyNumberFormat="1" applyFont="1" applyFill="1" applyBorder="1" applyAlignment="1" applyProtection="1">
      <alignment/>
      <protection hidden="1"/>
    </xf>
    <xf numFmtId="164" fontId="7" fillId="33" borderId="30" xfId="0" applyNumberFormat="1" applyFont="1" applyFill="1" applyBorder="1" applyAlignment="1" applyProtection="1">
      <alignment/>
      <protection hidden="1"/>
    </xf>
    <xf numFmtId="164" fontId="7" fillId="33" borderId="31" xfId="0" applyNumberFormat="1" applyFont="1" applyFill="1" applyBorder="1" applyAlignment="1" applyProtection="1">
      <alignment/>
      <protection hidden="1"/>
    </xf>
    <xf numFmtId="164" fontId="7" fillId="33" borderId="12" xfId="0" applyNumberFormat="1" applyFont="1" applyFill="1" applyBorder="1" applyAlignment="1" applyProtection="1">
      <alignment/>
      <protection hidden="1"/>
    </xf>
    <xf numFmtId="164" fontId="7" fillId="33" borderId="32" xfId="0" applyNumberFormat="1" applyFont="1" applyFill="1" applyBorder="1" applyAlignment="1" applyProtection="1">
      <alignment/>
      <protection hidden="1"/>
    </xf>
    <xf numFmtId="164" fontId="7" fillId="0" borderId="31" xfId="0" applyNumberFormat="1" applyFont="1" applyFill="1" applyBorder="1" applyAlignment="1" applyProtection="1">
      <alignment/>
      <protection locked="0"/>
    </xf>
    <xf numFmtId="164" fontId="7" fillId="0" borderId="33" xfId="0" applyNumberFormat="1" applyFont="1" applyFill="1" applyBorder="1" applyAlignment="1" applyProtection="1">
      <alignment/>
      <protection hidden="1"/>
    </xf>
    <xf numFmtId="164" fontId="7" fillId="0" borderId="26" xfId="0" applyNumberFormat="1" applyFont="1" applyFill="1" applyBorder="1" applyAlignment="1" applyProtection="1">
      <alignment/>
      <protection hidden="1"/>
    </xf>
    <xf numFmtId="164" fontId="7" fillId="33" borderId="4" xfId="0" applyNumberFormat="1" applyFont="1" applyFill="1" applyBorder="1" applyAlignment="1" applyProtection="1">
      <alignment/>
      <protection hidden="1"/>
    </xf>
    <xf numFmtId="164" fontId="7" fillId="33" borderId="34" xfId="0" applyNumberFormat="1" applyFont="1" applyFill="1" applyBorder="1" applyAlignment="1" applyProtection="1">
      <alignment/>
      <protection hidden="1"/>
    </xf>
    <xf numFmtId="164" fontId="7" fillId="34" borderId="19" xfId="0" applyNumberFormat="1" applyFont="1" applyFill="1" applyBorder="1" applyAlignment="1" applyProtection="1">
      <alignment/>
      <protection hidden="1"/>
    </xf>
    <xf numFmtId="164" fontId="7" fillId="34" borderId="20" xfId="0" applyNumberFormat="1" applyFont="1" applyFill="1" applyBorder="1" applyAlignment="1" applyProtection="1">
      <alignment/>
      <protection hidden="1"/>
    </xf>
    <xf numFmtId="164" fontId="7" fillId="34" borderId="15" xfId="0" applyNumberFormat="1" applyFont="1" applyFill="1" applyBorder="1" applyAlignment="1" applyProtection="1">
      <alignment/>
      <protection hidden="1"/>
    </xf>
    <xf numFmtId="164" fontId="7" fillId="34" borderId="17" xfId="0" applyNumberFormat="1" applyFont="1" applyFill="1" applyBorder="1" applyAlignment="1" applyProtection="1">
      <alignment/>
      <protection hidden="1"/>
    </xf>
    <xf numFmtId="164" fontId="7" fillId="34" borderId="35" xfId="0" applyNumberFormat="1" applyFont="1" applyFill="1" applyBorder="1" applyAlignment="1" applyProtection="1">
      <alignment/>
      <protection hidden="1"/>
    </xf>
    <xf numFmtId="164" fontId="7" fillId="34" borderId="36" xfId="0" applyNumberFormat="1" applyFont="1" applyFill="1" applyBorder="1" applyAlignment="1" applyProtection="1">
      <alignment/>
      <protection hidden="1"/>
    </xf>
    <xf numFmtId="164" fontId="7" fillId="34" borderId="17" xfId="0" applyNumberFormat="1" applyFont="1" applyFill="1" applyBorder="1" applyAlignment="1" applyProtection="1">
      <alignment/>
      <protection locked="0"/>
    </xf>
    <xf numFmtId="164" fontId="7" fillId="0" borderId="37" xfId="0" applyNumberFormat="1" applyFont="1" applyFill="1" applyBorder="1" applyAlignment="1" applyProtection="1">
      <alignment/>
      <protection hidden="1"/>
    </xf>
    <xf numFmtId="164" fontId="7" fillId="0" borderId="38" xfId="0" applyNumberFormat="1" applyFont="1" applyFill="1" applyBorder="1" applyAlignment="1" applyProtection="1">
      <alignment/>
      <protection hidden="1"/>
    </xf>
    <xf numFmtId="164" fontId="7" fillId="33" borderId="39" xfId="0" applyNumberFormat="1" applyFont="1" applyFill="1" applyBorder="1" applyAlignment="1" applyProtection="1">
      <alignment/>
      <protection hidden="1"/>
    </xf>
    <xf numFmtId="164" fontId="7" fillId="0" borderId="27" xfId="0" applyNumberFormat="1" applyFont="1" applyFill="1" applyBorder="1" applyAlignment="1" applyProtection="1">
      <alignment/>
      <protection hidden="1"/>
    </xf>
    <xf numFmtId="0" fontId="0" fillId="0" borderId="40" xfId="0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9" fontId="0" fillId="0" borderId="4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50" xfId="0" applyFont="1" applyBorder="1" applyAlignment="1">
      <alignment/>
    </xf>
    <xf numFmtId="164" fontId="0" fillId="0" borderId="37" xfId="52" applyNumberFormat="1" applyFont="1" applyBorder="1" applyAlignment="1" applyProtection="1">
      <alignment/>
      <protection/>
    </xf>
    <xf numFmtId="164" fontId="0" fillId="0" borderId="37" xfId="50" applyNumberFormat="1" applyFont="1" applyBorder="1" applyAlignment="1" applyProtection="1">
      <alignment/>
      <protection hidden="1"/>
    </xf>
    <xf numFmtId="164" fontId="0" fillId="0" borderId="51" xfId="52" applyNumberFormat="1" applyFont="1" applyBorder="1" applyAlignment="1" applyProtection="1">
      <alignment/>
      <protection locked="0"/>
    </xf>
    <xf numFmtId="164" fontId="0" fillId="0" borderId="52" xfId="52" applyNumberFormat="1" applyFont="1" applyBorder="1" applyAlignment="1" applyProtection="1">
      <alignment/>
      <protection locked="0"/>
    </xf>
    <xf numFmtId="164" fontId="0" fillId="0" borderId="53" xfId="52" applyNumberFormat="1" applyFont="1" applyBorder="1" applyAlignment="1" applyProtection="1">
      <alignment/>
      <protection locked="0"/>
    </xf>
    <xf numFmtId="164" fontId="0" fillId="0" borderId="51" xfId="52" applyNumberFormat="1" applyFont="1" applyBorder="1" applyAlignment="1" applyProtection="1">
      <alignment/>
      <protection/>
    </xf>
    <xf numFmtId="164" fontId="0" fillId="0" borderId="52" xfId="52" applyNumberFormat="1" applyFont="1" applyBorder="1" applyAlignment="1" applyProtection="1">
      <alignment/>
      <protection/>
    </xf>
    <xf numFmtId="164" fontId="0" fillId="0" borderId="53" xfId="52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164" fontId="0" fillId="0" borderId="54" xfId="52" applyNumberFormat="1" applyFont="1" applyBorder="1" applyAlignment="1" applyProtection="1">
      <alignment/>
      <protection locked="0"/>
    </xf>
    <xf numFmtId="164" fontId="0" fillId="0" borderId="55" xfId="52" applyNumberFormat="1" applyFont="1" applyBorder="1" applyAlignment="1" applyProtection="1">
      <alignment/>
      <protection locked="0"/>
    </xf>
    <xf numFmtId="164" fontId="0" fillId="0" borderId="56" xfId="52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164" fontId="0" fillId="0" borderId="57" xfId="52" applyNumberFormat="1" applyFont="1" applyBorder="1" applyAlignment="1" applyProtection="1">
      <alignment/>
      <protection hidden="1"/>
    </xf>
    <xf numFmtId="164" fontId="0" fillId="0" borderId="58" xfId="52" applyNumberFormat="1" applyFont="1" applyBorder="1" applyAlignment="1" applyProtection="1">
      <alignment/>
      <protection hidden="1"/>
    </xf>
    <xf numFmtId="164" fontId="0" fillId="0" borderId="59" xfId="52" applyNumberFormat="1" applyFont="1" applyBorder="1" applyAlignment="1" applyProtection="1">
      <alignment/>
      <protection hidden="1"/>
    </xf>
    <xf numFmtId="0" fontId="0" fillId="0" borderId="26" xfId="0" applyBorder="1" applyAlignment="1">
      <alignment/>
    </xf>
    <xf numFmtId="164" fontId="0" fillId="0" borderId="60" xfId="52" applyNumberFormat="1" applyFont="1" applyBorder="1" applyAlignment="1" applyProtection="1">
      <alignment/>
      <protection hidden="1"/>
    </xf>
    <xf numFmtId="164" fontId="0" fillId="0" borderId="57" xfId="52" applyNumberFormat="1" applyFont="1" applyBorder="1" applyAlignment="1" applyProtection="1">
      <alignment/>
      <protection/>
    </xf>
    <xf numFmtId="164" fontId="0" fillId="0" borderId="58" xfId="52" applyNumberFormat="1" applyFont="1" applyBorder="1" applyAlignment="1" applyProtection="1">
      <alignment/>
      <protection/>
    </xf>
    <xf numFmtId="164" fontId="0" fillId="0" borderId="59" xfId="52" applyNumberFormat="1" applyFont="1" applyBorder="1" applyAlignment="1" applyProtection="1">
      <alignment/>
      <protection/>
    </xf>
    <xf numFmtId="164" fontId="0" fillId="0" borderId="60" xfId="52" applyNumberFormat="1" applyFont="1" applyBorder="1" applyAlignment="1" applyProtection="1">
      <alignment/>
      <protection/>
    </xf>
    <xf numFmtId="164" fontId="0" fillId="0" borderId="54" xfId="52" applyNumberFormat="1" applyFont="1" applyBorder="1" applyAlignment="1" applyProtection="1">
      <alignment/>
      <protection/>
    </xf>
    <xf numFmtId="164" fontId="0" fillId="0" borderId="55" xfId="52" applyNumberFormat="1" applyFont="1" applyBorder="1" applyAlignment="1" applyProtection="1">
      <alignment/>
      <protection/>
    </xf>
    <xf numFmtId="164" fontId="0" fillId="0" borderId="56" xfId="52" applyNumberFormat="1" applyFont="1" applyBorder="1" applyAlignment="1" applyProtection="1">
      <alignment/>
      <protection/>
    </xf>
    <xf numFmtId="164" fontId="0" fillId="0" borderId="57" xfId="52" applyNumberFormat="1" applyFont="1" applyBorder="1" applyAlignment="1" applyProtection="1">
      <alignment/>
      <protection locked="0"/>
    </xf>
    <xf numFmtId="164" fontId="0" fillId="0" borderId="58" xfId="52" applyNumberFormat="1" applyFont="1" applyBorder="1" applyAlignment="1" applyProtection="1">
      <alignment/>
      <protection locked="0"/>
    </xf>
    <xf numFmtId="164" fontId="0" fillId="0" borderId="59" xfId="52" applyNumberFormat="1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10" fillId="0" borderId="61" xfId="0" applyFont="1" applyBorder="1" applyAlignment="1">
      <alignment horizontal="center" wrapText="1"/>
    </xf>
    <xf numFmtId="164" fontId="0" fillId="0" borderId="34" xfId="52" applyNumberFormat="1" applyFont="1" applyBorder="1" applyAlignment="1" applyProtection="1">
      <alignment/>
      <protection hidden="1"/>
    </xf>
    <xf numFmtId="164" fontId="0" fillId="0" borderId="34" xfId="52" applyNumberFormat="1" applyFont="1" applyBorder="1" applyAlignment="1" applyProtection="1">
      <alignment/>
      <protection/>
    </xf>
    <xf numFmtId="164" fontId="0" fillId="0" borderId="34" xfId="50" applyNumberFormat="1" applyFont="1" applyBorder="1" applyAlignment="1" applyProtection="1">
      <alignment/>
      <protection hidden="1"/>
    </xf>
    <xf numFmtId="164" fontId="0" fillId="0" borderId="62" xfId="50" applyNumberFormat="1" applyFont="1" applyBorder="1" applyAlignment="1" applyProtection="1">
      <alignment/>
      <protection hidden="1"/>
    </xf>
    <xf numFmtId="164" fontId="0" fillId="0" borderId="35" xfId="50" applyNumberFormat="1" applyFont="1" applyBorder="1" applyAlignment="1" applyProtection="1">
      <alignment/>
      <protection hidden="1"/>
    </xf>
    <xf numFmtId="9" fontId="0" fillId="0" borderId="63" xfId="0" applyNumberFormat="1" applyBorder="1" applyAlignment="1">
      <alignment horizontal="center"/>
    </xf>
    <xf numFmtId="0" fontId="2" fillId="0" borderId="57" xfId="0" applyFont="1" applyBorder="1" applyAlignment="1" applyProtection="1">
      <alignment/>
      <protection hidden="1"/>
    </xf>
    <xf numFmtId="0" fontId="2" fillId="0" borderId="58" xfId="0" applyFont="1" applyBorder="1" applyAlignment="1" applyProtection="1">
      <alignment/>
      <protection hidden="1"/>
    </xf>
    <xf numFmtId="0" fontId="2" fillId="0" borderId="59" xfId="0" applyFont="1" applyBorder="1" applyAlignment="1" applyProtection="1">
      <alignment/>
      <protection hidden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64" fontId="0" fillId="0" borderId="66" xfId="52" applyNumberFormat="1" applyFont="1" applyBorder="1" applyAlignment="1" applyProtection="1">
      <alignment/>
      <protection/>
    </xf>
    <xf numFmtId="164" fontId="0" fillId="0" borderId="67" xfId="52" applyNumberFormat="1" applyFont="1" applyBorder="1" applyAlignment="1" applyProtection="1">
      <alignment/>
      <protection/>
    </xf>
    <xf numFmtId="164" fontId="0" fillId="0" borderId="68" xfId="52" applyNumberFormat="1" applyFont="1" applyBorder="1" applyAlignment="1" applyProtection="1">
      <alignment/>
      <protection/>
    </xf>
    <xf numFmtId="164" fontId="0" fillId="0" borderId="69" xfId="52" applyNumberFormat="1" applyFont="1" applyBorder="1" applyAlignment="1" applyProtection="1">
      <alignment/>
      <protection/>
    </xf>
    <xf numFmtId="164" fontId="0" fillId="0" borderId="70" xfId="52" applyNumberFormat="1" applyFont="1" applyBorder="1" applyAlignment="1" applyProtection="1">
      <alignment/>
      <protection/>
    </xf>
    <xf numFmtId="164" fontId="0" fillId="0" borderId="71" xfId="52" applyNumberFormat="1" applyFont="1" applyBorder="1" applyAlignment="1" applyProtection="1">
      <alignment/>
      <protection/>
    </xf>
    <xf numFmtId="0" fontId="0" fillId="0" borderId="72" xfId="0" applyBorder="1" applyAlignment="1">
      <alignment/>
    </xf>
    <xf numFmtId="0" fontId="10" fillId="0" borderId="73" xfId="0" applyFont="1" applyBorder="1" applyAlignment="1">
      <alignment horizontal="center" wrapText="1"/>
    </xf>
    <xf numFmtId="164" fontId="7" fillId="34" borderId="37" xfId="0" applyNumberFormat="1" applyFont="1" applyFill="1" applyBorder="1" applyAlignment="1" applyProtection="1">
      <alignment/>
      <protection hidden="1"/>
    </xf>
    <xf numFmtId="164" fontId="7" fillId="0" borderId="74" xfId="0" applyNumberFormat="1" applyFont="1" applyBorder="1" applyAlignment="1" applyProtection="1">
      <alignment horizontal="center" vertical="center"/>
      <protection locked="0"/>
    </xf>
    <xf numFmtId="164" fontId="7" fillId="0" borderId="75" xfId="0" applyNumberFormat="1" applyFont="1" applyBorder="1" applyAlignment="1" applyProtection="1">
      <alignment horizontal="center" vertical="center"/>
      <protection locked="0"/>
    </xf>
    <xf numFmtId="164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0" fillId="0" borderId="0" xfId="9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7" fillId="34" borderId="34" xfId="0" applyNumberFormat="1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locked="0"/>
    </xf>
    <xf numFmtId="164" fontId="7" fillId="34" borderId="19" xfId="0" applyNumberFormat="1" applyFont="1" applyFill="1" applyBorder="1" applyAlignment="1" applyProtection="1">
      <alignment/>
      <protection locked="0"/>
    </xf>
    <xf numFmtId="164" fontId="7" fillId="34" borderId="39" xfId="0" applyNumberFormat="1" applyFont="1" applyFill="1" applyBorder="1" applyAlignment="1" applyProtection="1">
      <alignment/>
      <protection hidden="1"/>
    </xf>
    <xf numFmtId="164" fontId="7" fillId="34" borderId="78" xfId="0" applyNumberFormat="1" applyFont="1" applyFill="1" applyBorder="1" applyAlignment="1" applyProtection="1">
      <alignment/>
      <protection hidden="1"/>
    </xf>
    <xf numFmtId="164" fontId="7" fillId="34" borderId="30" xfId="0" applyNumberFormat="1" applyFont="1" applyFill="1" applyBorder="1" applyAlignment="1" applyProtection="1">
      <alignment/>
      <protection hidden="1"/>
    </xf>
    <xf numFmtId="164" fontId="7" fillId="34" borderId="32" xfId="0" applyNumberFormat="1" applyFont="1" applyFill="1" applyBorder="1" applyAlignment="1" applyProtection="1">
      <alignment/>
      <protection hidden="1"/>
    </xf>
    <xf numFmtId="164" fontId="7" fillId="33" borderId="37" xfId="0" applyNumberFormat="1" applyFont="1" applyFill="1" applyBorder="1" applyAlignment="1" applyProtection="1">
      <alignment/>
      <protection hidden="1"/>
    </xf>
    <xf numFmtId="164" fontId="7" fillId="33" borderId="17" xfId="93" applyNumberFormat="1" applyFont="1" applyFill="1" applyBorder="1" applyProtection="1">
      <alignment/>
      <protection hidden="1"/>
    </xf>
    <xf numFmtId="164" fontId="7" fillId="33" borderId="20" xfId="0" applyNumberFormat="1" applyFont="1" applyFill="1" applyBorder="1" applyAlignment="1" applyProtection="1">
      <alignment horizontal="center" vertical="center"/>
      <protection hidden="1"/>
    </xf>
    <xf numFmtId="164" fontId="7" fillId="0" borderId="34" xfId="0" applyNumberFormat="1" applyFont="1" applyFill="1" applyBorder="1" applyAlignment="1" applyProtection="1">
      <alignment/>
      <protection hidden="1"/>
    </xf>
    <xf numFmtId="164" fontId="0" fillId="0" borderId="50" xfId="0" applyNumberFormat="1" applyBorder="1" applyAlignment="1" applyProtection="1">
      <alignment/>
      <protection locked="0"/>
    </xf>
    <xf numFmtId="164" fontId="0" fillId="0" borderId="79" xfId="0" applyNumberFormat="1" applyBorder="1" applyAlignment="1" applyProtection="1">
      <alignment/>
      <protection locked="0"/>
    </xf>
    <xf numFmtId="0" fontId="0" fillId="0" borderId="23" xfId="0" applyFont="1" applyBorder="1" applyAlignment="1" applyProtection="1" quotePrefix="1">
      <alignment horizontal="left"/>
      <protection locked="0"/>
    </xf>
    <xf numFmtId="0" fontId="0" fillId="0" borderId="80" xfId="0" applyFont="1" applyBorder="1" applyAlignment="1" applyProtection="1">
      <alignment horizontal="left"/>
      <protection locked="0"/>
    </xf>
    <xf numFmtId="0" fontId="0" fillId="0" borderId="81" xfId="93" applyFont="1" applyBorder="1" applyAlignment="1" applyProtection="1">
      <alignment horizontal="left"/>
      <protection locked="0"/>
    </xf>
    <xf numFmtId="0" fontId="0" fillId="0" borderId="23" xfId="93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 horizontal="left"/>
      <protection locked="0"/>
    </xf>
    <xf numFmtId="164" fontId="0" fillId="0" borderId="74" xfId="52" applyNumberFormat="1" applyFont="1" applyBorder="1" applyAlignment="1" applyProtection="1">
      <alignment/>
      <protection locked="0"/>
    </xf>
    <xf numFmtId="164" fontId="0" fillId="0" borderId="83" xfId="0" applyNumberFormat="1" applyFont="1" applyBorder="1" applyAlignment="1" applyProtection="1">
      <alignment/>
      <protection locked="0"/>
    </xf>
    <xf numFmtId="164" fontId="0" fillId="0" borderId="75" xfId="0" applyNumberFormat="1" applyFont="1" applyBorder="1" applyAlignment="1" applyProtection="1">
      <alignment/>
      <protection locked="0"/>
    </xf>
    <xf numFmtId="164" fontId="0" fillId="0" borderId="84" xfId="0" applyNumberFormat="1" applyBorder="1" applyAlignment="1" applyProtection="1">
      <alignment/>
      <protection locked="0"/>
    </xf>
    <xf numFmtId="164" fontId="0" fillId="0" borderId="50" xfId="93" applyNumberFormat="1" applyBorder="1" applyAlignment="1" applyProtection="1">
      <alignment/>
      <protection locked="0"/>
    </xf>
    <xf numFmtId="164" fontId="0" fillId="0" borderId="83" xfId="52" applyNumberFormat="1" applyFont="1" applyBorder="1" applyAlignment="1" applyProtection="1">
      <alignment/>
      <protection locked="0"/>
    </xf>
    <xf numFmtId="164" fontId="0" fillId="34" borderId="84" xfId="50" applyNumberFormat="1" applyFont="1" applyFill="1" applyBorder="1" applyAlignment="1" applyProtection="1">
      <alignment/>
      <protection locked="0"/>
    </xf>
    <xf numFmtId="164" fontId="7" fillId="0" borderId="85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164" fontId="0" fillId="0" borderId="23" xfId="52" applyNumberFormat="1" applyFont="1" applyBorder="1" applyAlignment="1" applyProtection="1">
      <alignment/>
      <protection locked="0"/>
    </xf>
    <xf numFmtId="164" fontId="0" fillId="0" borderId="80" xfId="52" applyNumberFormat="1" applyFont="1" applyBorder="1" applyAlignment="1" applyProtection="1">
      <alignment/>
      <protection locked="0"/>
    </xf>
    <xf numFmtId="164" fontId="0" fillId="0" borderId="86" xfId="52" applyNumberFormat="1" applyFont="1" applyBorder="1" applyAlignment="1" applyProtection="1">
      <alignment/>
      <protection locked="0"/>
    </xf>
    <xf numFmtId="164" fontId="0" fillId="0" borderId="85" xfId="52" applyNumberFormat="1" applyFont="1" applyBorder="1" applyAlignment="1" applyProtection="1">
      <alignment/>
      <protection locked="0"/>
    </xf>
    <xf numFmtId="164" fontId="7" fillId="33" borderId="38" xfId="0" applyNumberFormat="1" applyFont="1" applyFill="1" applyBorder="1" applyAlignment="1" applyProtection="1">
      <alignment/>
      <protection hidden="1"/>
    </xf>
    <xf numFmtId="164" fontId="7" fillId="0" borderId="23" xfId="0" applyNumberFormat="1" applyFont="1" applyFill="1" applyBorder="1" applyAlignment="1" applyProtection="1">
      <alignment/>
      <protection hidden="1"/>
    </xf>
    <xf numFmtId="164" fontId="0" fillId="0" borderId="50" xfId="0" applyNumberFormat="1" applyFont="1" applyBorder="1" applyAlignment="1" applyProtection="1">
      <alignment/>
      <protection locked="0"/>
    </xf>
    <xf numFmtId="164" fontId="0" fillId="0" borderId="74" xfId="0" applyNumberFormat="1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vertical="center"/>
      <protection locked="0"/>
    </xf>
    <xf numFmtId="164" fontId="7" fillId="0" borderId="15" xfId="93" applyNumberFormat="1" applyFont="1" applyFill="1" applyBorder="1" applyProtection="1">
      <alignment/>
      <protection locked="0"/>
    </xf>
    <xf numFmtId="164" fontId="7" fillId="34" borderId="19" xfId="93" applyNumberFormat="1" applyFont="1" applyFill="1" applyBorder="1" applyProtection="1">
      <alignment/>
      <protection locked="0"/>
    </xf>
    <xf numFmtId="164" fontId="7" fillId="34" borderId="15" xfId="93" applyNumberFormat="1" applyFont="1" applyFill="1" applyBorder="1" applyProtection="1">
      <alignment/>
      <protection locked="0"/>
    </xf>
    <xf numFmtId="164" fontId="7" fillId="34" borderId="20" xfId="0" applyNumberFormat="1" applyFont="1" applyFill="1" applyBorder="1" applyAlignment="1" applyProtection="1">
      <alignment/>
      <protection locked="0"/>
    </xf>
    <xf numFmtId="164" fontId="7" fillId="0" borderId="14" xfId="0" applyNumberFormat="1" applyFont="1" applyFill="1" applyBorder="1" applyAlignment="1" applyProtection="1">
      <alignment/>
      <protection locked="0"/>
    </xf>
    <xf numFmtId="164" fontId="7" fillId="34" borderId="14" xfId="0" applyNumberFormat="1" applyFont="1" applyFill="1" applyBorder="1" applyAlignment="1" applyProtection="1">
      <alignment/>
      <protection locked="0"/>
    </xf>
    <xf numFmtId="164" fontId="7" fillId="0" borderId="15" xfId="0" applyNumberFormat="1" applyFont="1" applyFill="1" applyBorder="1" applyAlignment="1" applyProtection="1">
      <alignment horizontal="right" vertical="center"/>
      <protection locked="0"/>
    </xf>
    <xf numFmtId="164" fontId="7" fillId="0" borderId="30" xfId="0" applyNumberFormat="1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6" xfId="0" applyFont="1" applyFill="1" applyBorder="1" applyAlignment="1" applyProtection="1">
      <alignment horizontal="left" vertical="center" wrapText="1"/>
      <protection locked="0"/>
    </xf>
    <xf numFmtId="0" fontId="6" fillId="34" borderId="87" xfId="0" applyFont="1" applyFill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/>
      <protection locked="0"/>
    </xf>
    <xf numFmtId="164" fontId="6" fillId="35" borderId="88" xfId="5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0" xfId="93" applyFont="1" applyBorder="1" applyAlignment="1" applyProtection="1">
      <alignment horizontal="left"/>
      <protection locked="0"/>
    </xf>
    <xf numFmtId="0" fontId="0" fillId="0" borderId="23" xfId="93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74" xfId="0" applyNumberFormat="1" applyFont="1" applyBorder="1" applyAlignment="1" applyProtection="1">
      <alignment/>
      <protection hidden="1"/>
    </xf>
    <xf numFmtId="164" fontId="0" fillId="0" borderId="63" xfId="0" applyNumberFormat="1" applyFont="1" applyBorder="1" applyAlignment="1" applyProtection="1">
      <alignment/>
      <protection hidden="1"/>
    </xf>
    <xf numFmtId="0" fontId="2" fillId="34" borderId="3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0" fillId="0" borderId="63" xfId="0" applyBorder="1" applyAlignment="1" applyProtection="1">
      <alignment/>
      <protection hidden="1"/>
    </xf>
    <xf numFmtId="164" fontId="0" fillId="0" borderId="86" xfId="52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86" xfId="0" applyFill="1" applyBorder="1" applyAlignment="1" applyProtection="1">
      <alignment/>
      <protection hidden="1"/>
    </xf>
    <xf numFmtId="0" fontId="2" fillId="0" borderId="4" xfId="0" applyFont="1" applyFill="1" applyBorder="1" applyAlignment="1" applyProtection="1">
      <alignment/>
      <protection hidden="1"/>
    </xf>
    <xf numFmtId="0" fontId="2" fillId="0" borderId="86" xfId="0" applyFont="1" applyFill="1" applyBorder="1" applyAlignment="1" applyProtection="1">
      <alignment/>
      <protection hidden="1"/>
    </xf>
    <xf numFmtId="0" fontId="2" fillId="0" borderId="89" xfId="0" applyFont="1" applyFill="1" applyBorder="1" applyAlignment="1" applyProtection="1">
      <alignment/>
      <protection hidden="1"/>
    </xf>
    <xf numFmtId="0" fontId="2" fillId="0" borderId="85" xfId="0" applyFont="1" applyFill="1" applyBorder="1" applyAlignment="1" applyProtection="1">
      <alignment/>
      <protection hidden="1"/>
    </xf>
    <xf numFmtId="0" fontId="2" fillId="0" borderId="90" xfId="0" applyFont="1" applyFill="1" applyBorder="1" applyAlignment="1" applyProtection="1">
      <alignment/>
      <protection hidden="1"/>
    </xf>
    <xf numFmtId="0" fontId="2" fillId="0" borderId="82" xfId="0" applyFont="1" applyFill="1" applyBorder="1" applyAlignment="1" applyProtection="1">
      <alignment/>
      <protection hidden="1"/>
    </xf>
    <xf numFmtId="0" fontId="2" fillId="35" borderId="41" xfId="0" applyFont="1" applyFill="1" applyBorder="1" applyAlignment="1" applyProtection="1">
      <alignment/>
      <protection hidden="1"/>
    </xf>
    <xf numFmtId="0" fontId="2" fillId="35" borderId="86" xfId="0" applyFont="1" applyFill="1" applyBorder="1" applyAlignment="1" applyProtection="1">
      <alignment/>
      <protection hidden="1"/>
    </xf>
    <xf numFmtId="0" fontId="2" fillId="35" borderId="37" xfId="0" applyFont="1" applyFill="1" applyBorder="1" applyAlignment="1" applyProtection="1">
      <alignment horizontal="center" vertical="center"/>
      <protection hidden="1"/>
    </xf>
    <xf numFmtId="9" fontId="0" fillId="35" borderId="74" xfId="115" applyFont="1" applyFill="1" applyBorder="1" applyAlignment="1" applyProtection="1">
      <alignment/>
      <protection hidden="1"/>
    </xf>
    <xf numFmtId="0" fontId="2" fillId="35" borderId="4" xfId="0" applyFont="1" applyFill="1" applyBorder="1" applyAlignment="1" applyProtection="1">
      <alignment/>
      <protection hidden="1"/>
    </xf>
    <xf numFmtId="164" fontId="0" fillId="35" borderId="86" xfId="52" applyNumberFormat="1" applyFont="1" applyFill="1" applyBorder="1" applyAlignment="1" applyProtection="1">
      <alignment/>
      <protection hidden="1"/>
    </xf>
    <xf numFmtId="0" fontId="0" fillId="35" borderId="74" xfId="0" applyFill="1" applyBorder="1" applyAlignment="1" applyProtection="1">
      <alignment/>
      <protection hidden="1"/>
    </xf>
    <xf numFmtId="0" fontId="2" fillId="33" borderId="44" xfId="0" applyFont="1" applyFill="1" applyBorder="1" applyAlignment="1" applyProtection="1">
      <alignment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6" borderId="91" xfId="0" applyFont="1" applyFill="1" applyBorder="1" applyAlignment="1" applyProtection="1">
      <alignment horizontal="center" vertical="center"/>
      <protection hidden="1"/>
    </xf>
    <xf numFmtId="164" fontId="0" fillId="33" borderId="75" xfId="0" applyNumberFormat="1" applyFont="1" applyFill="1" applyBorder="1" applyAlignment="1" applyProtection="1">
      <alignment/>
      <protection hidden="1"/>
    </xf>
    <xf numFmtId="0" fontId="2" fillId="0" borderId="4" xfId="0" applyFont="1" applyFill="1" applyBorder="1" applyAlignment="1" applyProtection="1">
      <alignment/>
      <protection hidden="1"/>
    </xf>
    <xf numFmtId="0" fontId="2" fillId="0" borderId="86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2" fillId="0" borderId="92" xfId="0" applyFont="1" applyFill="1" applyBorder="1" applyAlignment="1" applyProtection="1">
      <alignment/>
      <protection hidden="1"/>
    </xf>
    <xf numFmtId="0" fontId="2" fillId="0" borderId="93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94" xfId="0" applyFont="1" applyBorder="1" applyAlignment="1" applyProtection="1">
      <alignment/>
      <protection hidden="1"/>
    </xf>
    <xf numFmtId="0" fontId="0" fillId="0" borderId="95" xfId="0" applyFont="1" applyBorder="1" applyAlignment="1" applyProtection="1">
      <alignment/>
      <protection hidden="1"/>
    </xf>
    <xf numFmtId="164" fontId="0" fillId="0" borderId="96" xfId="0" applyNumberFormat="1" applyFont="1" applyBorder="1" applyAlignment="1" applyProtection="1">
      <alignment/>
      <protection hidden="1"/>
    </xf>
    <xf numFmtId="0" fontId="2" fillId="0" borderId="80" xfId="0" applyFont="1" applyBorder="1" applyAlignment="1" applyProtection="1">
      <alignment vertical="center"/>
      <protection hidden="1"/>
    </xf>
    <xf numFmtId="0" fontId="2" fillId="34" borderId="85" xfId="0" applyFont="1" applyFill="1" applyBorder="1" applyAlignment="1" applyProtection="1">
      <alignment vertical="center"/>
      <protection hidden="1"/>
    </xf>
    <xf numFmtId="0" fontId="2" fillId="0" borderId="92" xfId="0" applyFont="1" applyBorder="1" applyAlignment="1" applyProtection="1">
      <alignment vertical="center"/>
      <protection hidden="1"/>
    </xf>
    <xf numFmtId="0" fontId="6" fillId="33" borderId="93" xfId="0" applyFont="1" applyFill="1" applyBorder="1" applyAlignment="1" applyProtection="1">
      <alignment horizontal="left" vertical="center"/>
      <protection hidden="1"/>
    </xf>
    <xf numFmtId="0" fontId="6" fillId="33" borderId="93" xfId="0" applyFont="1" applyFill="1" applyBorder="1" applyAlignment="1" applyProtection="1">
      <alignment horizontal="center" vertical="center"/>
      <protection hidden="1"/>
    </xf>
    <xf numFmtId="0" fontId="6" fillId="33" borderId="97" xfId="0" applyFont="1" applyFill="1" applyBorder="1" applyAlignment="1" applyProtection="1">
      <alignment horizontal="center" vertical="center"/>
      <protection hidden="1"/>
    </xf>
    <xf numFmtId="0" fontId="6" fillId="33" borderId="63" xfId="0" applyFont="1" applyFill="1" applyBorder="1" applyAlignment="1" applyProtection="1">
      <alignment horizontal="center" vertical="center"/>
      <protection hidden="1"/>
    </xf>
    <xf numFmtId="0" fontId="6" fillId="33" borderId="63" xfId="0" applyFont="1" applyFill="1" applyBorder="1" applyAlignment="1" applyProtection="1">
      <alignment horizontal="left" vertical="center"/>
      <protection hidden="1"/>
    </xf>
    <xf numFmtId="0" fontId="6" fillId="34" borderId="98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/>
      <protection hidden="1"/>
    </xf>
    <xf numFmtId="0" fontId="6" fillId="0" borderId="22" xfId="0" applyFont="1" applyBorder="1" applyAlignment="1" applyProtection="1">
      <alignment horizontal="right"/>
      <protection hidden="1"/>
    </xf>
    <xf numFmtId="164" fontId="7" fillId="35" borderId="99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33" borderId="39" xfId="0" applyFont="1" applyFill="1" applyBorder="1" applyAlignment="1" applyProtection="1">
      <alignment/>
      <protection hidden="1"/>
    </xf>
    <xf numFmtId="0" fontId="4" fillId="33" borderId="4" xfId="0" applyFont="1" applyFill="1" applyBorder="1" applyAlignment="1" applyProtection="1">
      <alignment horizontal="center"/>
      <protection hidden="1"/>
    </xf>
    <xf numFmtId="0" fontId="4" fillId="33" borderId="86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6" fillId="0" borderId="22" xfId="0" applyFont="1" applyFill="1" applyBorder="1" applyAlignment="1" applyProtection="1">
      <alignment/>
      <protection hidden="1"/>
    </xf>
    <xf numFmtId="0" fontId="7" fillId="0" borderId="22" xfId="0" applyFont="1" applyFill="1" applyBorder="1" applyAlignment="1" applyProtection="1">
      <alignment/>
      <protection hidden="1"/>
    </xf>
    <xf numFmtId="165" fontId="7" fillId="0" borderId="0" xfId="0" applyNumberFormat="1" applyFont="1" applyAlignment="1" applyProtection="1">
      <alignment/>
      <protection hidden="1"/>
    </xf>
    <xf numFmtId="14" fontId="6" fillId="0" borderId="22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4" fillId="0" borderId="93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92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100" xfId="0" applyFont="1" applyBorder="1" applyAlignment="1" applyProtection="1">
      <alignment vertical="center"/>
      <protection hidden="1"/>
    </xf>
    <xf numFmtId="0" fontId="6" fillId="0" borderId="101" xfId="0" applyFont="1" applyBorder="1" applyAlignment="1" applyProtection="1">
      <alignment vertical="center"/>
      <protection hidden="1"/>
    </xf>
    <xf numFmtId="0" fontId="6" fillId="0" borderId="102" xfId="0" applyFont="1" applyBorder="1" applyAlignment="1" applyProtection="1">
      <alignment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0" fontId="6" fillId="0" borderId="103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04" xfId="0" applyFont="1" applyBorder="1" applyAlignment="1" applyProtection="1">
      <alignment vertical="center"/>
      <protection hidden="1"/>
    </xf>
    <xf numFmtId="0" fontId="6" fillId="0" borderId="105" xfId="0" applyFont="1" applyBorder="1" applyAlignment="1" applyProtection="1">
      <alignment vertical="center"/>
      <protection hidden="1"/>
    </xf>
    <xf numFmtId="0" fontId="6" fillId="0" borderId="106" xfId="0" applyFont="1" applyBorder="1" applyAlignment="1" applyProtection="1">
      <alignment vertical="center"/>
      <protection hidden="1"/>
    </xf>
    <xf numFmtId="0" fontId="6" fillId="0" borderId="64" xfId="0" applyFont="1" applyBorder="1" applyAlignment="1" applyProtection="1">
      <alignment horizontal="center" vertical="center" wrapText="1"/>
      <protection hidden="1"/>
    </xf>
    <xf numFmtId="0" fontId="6" fillId="34" borderId="64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Border="1" applyAlignment="1" applyProtection="1">
      <alignment horizontal="center" vertical="center" wrapText="1"/>
      <protection hidden="1"/>
    </xf>
    <xf numFmtId="0" fontId="6" fillId="0" borderId="73" xfId="0" applyFont="1" applyBorder="1" applyAlignment="1" applyProtection="1">
      <alignment horizontal="center" vertical="center" wrapText="1"/>
      <protection hidden="1"/>
    </xf>
    <xf numFmtId="0" fontId="6" fillId="0" borderId="107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7" fillId="0" borderId="107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107" xfId="0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/>
      <protection hidden="1"/>
    </xf>
    <xf numFmtId="0" fontId="7" fillId="0" borderId="108" xfId="0" applyFont="1" applyFill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7" fillId="0" borderId="80" xfId="0" applyFont="1" applyFill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80" xfId="0" applyFont="1" applyBorder="1" applyAlignment="1" applyProtection="1">
      <alignment/>
      <protection hidden="1"/>
    </xf>
    <xf numFmtId="0" fontId="7" fillId="0" borderId="109" xfId="0" applyFont="1" applyBorder="1" applyAlignment="1" applyProtection="1">
      <alignment/>
      <protection hidden="1"/>
    </xf>
    <xf numFmtId="0" fontId="6" fillId="0" borderId="110" xfId="0" applyFont="1" applyBorder="1" applyAlignment="1" applyProtection="1">
      <alignment/>
      <protection hidden="1"/>
    </xf>
    <xf numFmtId="0" fontId="6" fillId="0" borderId="21" xfId="0" applyFont="1" applyBorder="1" applyAlignment="1" applyProtection="1">
      <alignment/>
      <protection hidden="1"/>
    </xf>
    <xf numFmtId="0" fontId="7" fillId="0" borderId="108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111" xfId="0" applyFont="1" applyBorder="1" applyAlignment="1" applyProtection="1">
      <alignment/>
      <protection hidden="1"/>
    </xf>
    <xf numFmtId="0" fontId="7" fillId="0" borderId="4" xfId="0" applyFont="1" applyFill="1" applyBorder="1" applyAlignment="1" applyProtection="1">
      <alignment/>
      <protection hidden="1"/>
    </xf>
    <xf numFmtId="0" fontId="7" fillId="0" borderId="86" xfId="0" applyFont="1" applyFill="1" applyBorder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6" fillId="0" borderId="43" xfId="0" applyFont="1" applyBorder="1" applyAlignment="1" applyProtection="1">
      <alignment/>
      <protection hidden="1"/>
    </xf>
    <xf numFmtId="0" fontId="6" fillId="0" borderId="8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40" xfId="0" applyFont="1" applyBorder="1" applyAlignment="1" applyProtection="1">
      <alignment/>
      <protection hidden="1"/>
    </xf>
    <xf numFmtId="0" fontId="6" fillId="34" borderId="39" xfId="0" applyFont="1" applyFill="1" applyBorder="1" applyAlignment="1" applyProtection="1">
      <alignment vertical="center"/>
      <protection hidden="1"/>
    </xf>
    <xf numFmtId="0" fontId="6" fillId="34" borderId="4" xfId="0" applyFont="1" applyFill="1" applyBorder="1" applyAlignment="1" applyProtection="1">
      <alignment vertical="center"/>
      <protection hidden="1"/>
    </xf>
    <xf numFmtId="0" fontId="6" fillId="34" borderId="86" xfId="0" applyFont="1" applyFill="1" applyBorder="1" applyAlignment="1" applyProtection="1">
      <alignment vertical="center"/>
      <protection hidden="1"/>
    </xf>
    <xf numFmtId="164" fontId="7" fillId="0" borderId="12" xfId="0" applyNumberFormat="1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7" fillId="0" borderId="23" xfId="0" applyFont="1" applyBorder="1" applyAlignment="1" applyProtection="1">
      <alignment horizontal="left"/>
      <protection hidden="1"/>
    </xf>
    <xf numFmtId="0" fontId="7" fillId="34" borderId="111" xfId="0" applyFont="1" applyFill="1" applyBorder="1" applyAlignment="1" applyProtection="1">
      <alignment/>
      <protection hidden="1"/>
    </xf>
    <xf numFmtId="0" fontId="7" fillId="34" borderId="39" xfId="0" applyFont="1" applyFill="1" applyBorder="1" applyAlignment="1" applyProtection="1">
      <alignment/>
      <protection hidden="1"/>
    </xf>
    <xf numFmtId="0" fontId="7" fillId="34" borderId="86" xfId="0" applyFont="1" applyFill="1" applyBorder="1" applyAlignment="1" applyProtection="1">
      <alignment/>
      <protection hidden="1"/>
    </xf>
    <xf numFmtId="0" fontId="7" fillId="34" borderId="37" xfId="0" applyFont="1" applyFill="1" applyBorder="1" applyAlignment="1" applyProtection="1">
      <alignment/>
      <protection hidden="1"/>
    </xf>
    <xf numFmtId="0" fontId="7" fillId="0" borderId="27" xfId="0" applyFont="1" applyBorder="1" applyAlignment="1" applyProtection="1">
      <alignment/>
      <protection hidden="1"/>
    </xf>
    <xf numFmtId="0" fontId="46" fillId="0" borderId="4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64" fontId="7" fillId="0" borderId="30" xfId="0" applyNumberFormat="1" applyFont="1" applyFill="1" applyBorder="1" applyAlignment="1" applyProtection="1">
      <alignment/>
      <protection hidden="1"/>
    </xf>
    <xf numFmtId="0" fontId="6" fillId="34" borderId="40" xfId="0" applyFont="1" applyFill="1" applyBorder="1" applyAlignment="1" applyProtection="1">
      <alignment/>
      <protection hidden="1"/>
    </xf>
    <xf numFmtId="0" fontId="6" fillId="34" borderId="21" xfId="0" applyFont="1" applyFill="1" applyBorder="1" applyAlignment="1" applyProtection="1">
      <alignment/>
      <protection hidden="1"/>
    </xf>
    <xf numFmtId="0" fontId="6" fillId="34" borderId="43" xfId="0" applyFont="1" applyFill="1" applyBorder="1" applyAlignment="1" applyProtection="1">
      <alignment/>
      <protection hidden="1"/>
    </xf>
    <xf numFmtId="0" fontId="6" fillId="34" borderId="81" xfId="0" applyFont="1" applyFill="1" applyBorder="1" applyAlignment="1" applyProtection="1">
      <alignment/>
      <protection hidden="1"/>
    </xf>
    <xf numFmtId="0" fontId="7" fillId="34" borderId="40" xfId="0" applyFont="1" applyFill="1" applyBorder="1" applyAlignment="1" applyProtection="1">
      <alignment/>
      <protection hidden="1"/>
    </xf>
    <xf numFmtId="0" fontId="6" fillId="34" borderId="12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7" fillId="34" borderId="23" xfId="0" applyFont="1" applyFill="1" applyBorder="1" applyAlignment="1" applyProtection="1">
      <alignment/>
      <protection hidden="1"/>
    </xf>
    <xf numFmtId="0" fontId="7" fillId="34" borderId="23" xfId="0" applyFont="1" applyFill="1" applyBorder="1" applyAlignment="1" applyProtection="1">
      <alignment/>
      <protection hidden="1"/>
    </xf>
    <xf numFmtId="0" fontId="7" fillId="34" borderId="44" xfId="0" applyFont="1" applyFill="1" applyBorder="1" applyAlignment="1" applyProtection="1">
      <alignment/>
      <protection hidden="1"/>
    </xf>
    <xf numFmtId="0" fontId="7" fillId="34" borderId="4" xfId="0" applyFont="1" applyFill="1" applyBorder="1" applyAlignment="1" applyProtection="1">
      <alignment/>
      <protection hidden="1"/>
    </xf>
    <xf numFmtId="0" fontId="7" fillId="34" borderId="86" xfId="0" applyFont="1" applyFill="1" applyBorder="1" applyAlignment="1" applyProtection="1">
      <alignment/>
      <protection hidden="1"/>
    </xf>
    <xf numFmtId="0" fontId="6" fillId="0" borderId="112" xfId="0" applyFont="1" applyBorder="1" applyAlignment="1" applyProtection="1">
      <alignment/>
      <protection hidden="1"/>
    </xf>
    <xf numFmtId="0" fontId="7" fillId="0" borderId="40" xfId="0" applyFont="1" applyFill="1" applyBorder="1" applyAlignment="1" applyProtection="1">
      <alignment/>
      <protection hidden="1"/>
    </xf>
    <xf numFmtId="0" fontId="7" fillId="0" borderId="93" xfId="0" applyFont="1" applyBorder="1" applyAlignment="1" applyProtection="1">
      <alignment/>
      <protection hidden="1"/>
    </xf>
    <xf numFmtId="0" fontId="7" fillId="0" borderId="78" xfId="0" applyFont="1" applyBorder="1" applyAlignment="1" applyProtection="1">
      <alignment/>
      <protection hidden="1"/>
    </xf>
    <xf numFmtId="0" fontId="7" fillId="0" borderId="92" xfId="0" applyFont="1" applyFill="1" applyBorder="1" applyAlignment="1" applyProtection="1">
      <alignment/>
      <protection hidden="1"/>
    </xf>
    <xf numFmtId="0" fontId="7" fillId="0" borderId="35" xfId="0" applyFont="1" applyBorder="1" applyAlignment="1" applyProtection="1">
      <alignment/>
      <protection hidden="1"/>
    </xf>
    <xf numFmtId="0" fontId="7" fillId="0" borderId="92" xfId="0" applyFont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0" fontId="6" fillId="33" borderId="43" xfId="0" applyFont="1" applyFill="1" applyBorder="1" applyAlignment="1" applyProtection="1">
      <alignment vertical="center"/>
      <protection hidden="1"/>
    </xf>
    <xf numFmtId="0" fontId="6" fillId="33" borderId="81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4" fillId="33" borderId="98" xfId="0" applyFont="1" applyFill="1" applyBorder="1" applyAlignment="1" applyProtection="1">
      <alignment vertical="center"/>
      <protection hidden="1"/>
    </xf>
    <xf numFmtId="0" fontId="4" fillId="33" borderId="94" xfId="0" applyFont="1" applyFill="1" applyBorder="1" applyAlignment="1" applyProtection="1">
      <alignment vertical="center"/>
      <protection hidden="1"/>
    </xf>
    <xf numFmtId="0" fontId="4" fillId="33" borderId="96" xfId="0" applyFont="1" applyFill="1" applyBorder="1" applyAlignment="1" applyProtection="1">
      <alignment vertical="center"/>
      <protection hidden="1"/>
    </xf>
    <xf numFmtId="0" fontId="6" fillId="33" borderId="113" xfId="0" applyFont="1" applyFill="1" applyBorder="1" applyAlignment="1" applyProtection="1">
      <alignment vertical="center"/>
      <protection hidden="1"/>
    </xf>
    <xf numFmtId="0" fontId="6" fillId="33" borderId="114" xfId="0" applyFont="1" applyFill="1" applyBorder="1" applyAlignment="1" applyProtection="1">
      <alignment vertical="center"/>
      <protection hidden="1"/>
    </xf>
    <xf numFmtId="0" fontId="6" fillId="33" borderId="115" xfId="0" applyFont="1" applyFill="1" applyBorder="1" applyAlignment="1" applyProtection="1">
      <alignment vertical="center"/>
      <protection hidden="1"/>
    </xf>
    <xf numFmtId="164" fontId="6" fillId="33" borderId="61" xfId="0" applyNumberFormat="1" applyFont="1" applyFill="1" applyBorder="1" applyAlignment="1" applyProtection="1">
      <alignment horizontal="center" vertical="center" wrapText="1"/>
      <protection hidden="1"/>
    </xf>
    <xf numFmtId="9" fontId="6" fillId="0" borderId="0" xfId="1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16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74" xfId="0" applyFont="1" applyFill="1" applyBorder="1" applyAlignment="1" applyProtection="1">
      <alignment vertical="center"/>
      <protection hidden="1"/>
    </xf>
    <xf numFmtId="0" fontId="7" fillId="34" borderId="116" xfId="0" applyFont="1" applyFill="1" applyBorder="1" applyAlignment="1" applyProtection="1">
      <alignment vertical="center"/>
      <protection hidden="1"/>
    </xf>
    <xf numFmtId="0" fontId="7" fillId="34" borderId="37" xfId="0" applyFont="1" applyFill="1" applyBorder="1" applyAlignment="1" applyProtection="1">
      <alignment vertical="center"/>
      <protection hidden="1"/>
    </xf>
    <xf numFmtId="164" fontId="46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117" xfId="0" applyFont="1" applyFill="1" applyBorder="1" applyAlignment="1" applyProtection="1">
      <alignment horizontal="center" vertical="center"/>
      <protection hidden="1"/>
    </xf>
    <xf numFmtId="0" fontId="7" fillId="0" borderId="89" xfId="0" applyFont="1" applyFill="1" applyBorder="1" applyAlignment="1" applyProtection="1">
      <alignment vertical="center"/>
      <protection hidden="1"/>
    </xf>
    <xf numFmtId="0" fontId="7" fillId="0" borderId="83" xfId="0" applyFont="1" applyFill="1" applyBorder="1" applyAlignment="1" applyProtection="1">
      <alignment vertical="center"/>
      <protection hidden="1"/>
    </xf>
    <xf numFmtId="0" fontId="4" fillId="0" borderId="100" xfId="0" applyFont="1" applyBorder="1" applyAlignment="1" applyProtection="1">
      <alignment/>
      <protection hidden="1"/>
    </xf>
    <xf numFmtId="0" fontId="4" fillId="0" borderId="101" xfId="0" applyFont="1" applyBorder="1" applyAlignment="1" applyProtection="1">
      <alignment/>
      <protection hidden="1"/>
    </xf>
    <xf numFmtId="0" fontId="9" fillId="0" borderId="118" xfId="0" applyFont="1" applyBorder="1" applyAlignment="1" applyProtection="1">
      <alignment/>
      <protection hidden="1"/>
    </xf>
    <xf numFmtId="0" fontId="4" fillId="0" borderId="4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9" fillId="0" borderId="50" xfId="0" applyFont="1" applyBorder="1" applyAlignment="1" applyProtection="1">
      <alignment/>
      <protection hidden="1"/>
    </xf>
    <xf numFmtId="0" fontId="4" fillId="0" borderId="119" xfId="0" applyFont="1" applyBorder="1" applyAlignment="1" applyProtection="1">
      <alignment horizontal="left"/>
      <protection hidden="1"/>
    </xf>
    <xf numFmtId="0" fontId="4" fillId="0" borderId="90" xfId="0" applyFont="1" applyBorder="1" applyAlignment="1" applyProtection="1">
      <alignment horizontal="left"/>
      <protection hidden="1"/>
    </xf>
    <xf numFmtId="0" fontId="4" fillId="0" borderId="90" xfId="0" applyFont="1" applyBorder="1" applyAlignment="1" applyProtection="1">
      <alignment horizontal="center" wrapText="1"/>
      <protection hidden="1"/>
    </xf>
    <xf numFmtId="0" fontId="9" fillId="0" borderId="79" xfId="0" applyFont="1" applyBorder="1" applyAlignment="1" applyProtection="1">
      <alignment/>
      <protection hidden="1"/>
    </xf>
    <xf numFmtId="0" fontId="6" fillId="0" borderId="44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35" borderId="119" xfId="0" applyFont="1" applyFill="1" applyBorder="1" applyAlignment="1" applyProtection="1">
      <alignment vertical="center"/>
      <protection hidden="1"/>
    </xf>
    <xf numFmtId="0" fontId="6" fillId="35" borderId="90" xfId="0" applyFont="1" applyFill="1" applyBorder="1" applyAlignment="1" applyProtection="1">
      <alignment vertical="center"/>
      <protection hidden="1"/>
    </xf>
    <xf numFmtId="0" fontId="6" fillId="35" borderId="82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12" xfId="0" applyFont="1" applyBorder="1" applyAlignment="1" applyProtection="1">
      <alignment horizontal="left"/>
      <protection hidden="1"/>
    </xf>
    <xf numFmtId="0" fontId="4" fillId="0" borderId="100" xfId="0" applyFont="1" applyBorder="1" applyAlignment="1" applyProtection="1">
      <alignment vertical="top"/>
      <protection hidden="1"/>
    </xf>
    <xf numFmtId="0" fontId="4" fillId="0" borderId="101" xfId="0" applyFont="1" applyBorder="1" applyAlignment="1" applyProtection="1">
      <alignment vertical="top"/>
      <protection hidden="1"/>
    </xf>
    <xf numFmtId="0" fontId="4" fillId="0" borderId="118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4" fillId="0" borderId="50" xfId="0" applyFont="1" applyBorder="1" applyAlignment="1" applyProtection="1">
      <alignment horizontal="center" wrapText="1"/>
      <protection hidden="1"/>
    </xf>
    <xf numFmtId="0" fontId="2" fillId="0" borderId="93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 horizontal="right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80" xfId="0" applyFont="1" applyBorder="1" applyAlignment="1" applyProtection="1">
      <alignment/>
      <protection hidden="1"/>
    </xf>
    <xf numFmtId="0" fontId="2" fillId="0" borderId="7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86" xfId="0" applyFont="1" applyBorder="1" applyAlignment="1" applyProtection="1">
      <alignment vertical="center"/>
      <protection hidden="1"/>
    </xf>
    <xf numFmtId="0" fontId="0" fillId="35" borderId="119" xfId="0" applyFill="1" applyBorder="1" applyAlignment="1" applyProtection="1">
      <alignment/>
      <protection hidden="1"/>
    </xf>
    <xf numFmtId="0" fontId="0" fillId="35" borderId="90" xfId="0" applyFill="1" applyBorder="1" applyAlignment="1" applyProtection="1">
      <alignment/>
      <protection hidden="1"/>
    </xf>
    <xf numFmtId="0" fontId="0" fillId="35" borderId="79" xfId="0" applyFill="1" applyBorder="1" applyAlignment="1" applyProtection="1">
      <alignment/>
      <protection hidden="1"/>
    </xf>
    <xf numFmtId="0" fontId="4" fillId="0" borderId="118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2" fillId="35" borderId="74" xfId="0" applyFont="1" applyFill="1" applyBorder="1" applyAlignment="1" applyProtection="1">
      <alignment/>
      <protection hidden="1"/>
    </xf>
    <xf numFmtId="0" fontId="2" fillId="34" borderId="112" xfId="0" applyFont="1" applyFill="1" applyBorder="1" applyAlignment="1" applyProtection="1">
      <alignment vertical="center"/>
      <protection hidden="1"/>
    </xf>
    <xf numFmtId="0" fontId="2" fillId="34" borderId="43" xfId="0" applyFont="1" applyFill="1" applyBorder="1" applyAlignment="1" applyProtection="1">
      <alignment vertical="center"/>
      <protection hidden="1"/>
    </xf>
    <xf numFmtId="0" fontId="2" fillId="34" borderId="81" xfId="0" applyFont="1" applyFill="1" applyBorder="1" applyAlignment="1" applyProtection="1">
      <alignment vertical="center"/>
      <protection hidden="1"/>
    </xf>
    <xf numFmtId="0" fontId="0" fillId="35" borderId="41" xfId="0" applyFill="1" applyBorder="1" applyAlignment="1" applyProtection="1">
      <alignment horizontal="left"/>
      <protection hidden="1"/>
    </xf>
    <xf numFmtId="0" fontId="0" fillId="35" borderId="4" xfId="0" applyFill="1" applyBorder="1" applyAlignment="1" applyProtection="1">
      <alignment horizontal="left"/>
      <protection hidden="1"/>
    </xf>
    <xf numFmtId="0" fontId="0" fillId="35" borderId="74" xfId="0" applyFill="1" applyBorder="1" applyAlignment="1" applyProtection="1">
      <alignment horizontal="left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86" xfId="0" applyFont="1" applyBorder="1" applyAlignment="1" applyProtection="1">
      <alignment horizontal="left" vertical="center"/>
      <protection hidden="1"/>
    </xf>
    <xf numFmtId="0" fontId="0" fillId="35" borderId="44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75" xfId="0" applyFill="1" applyBorder="1" applyAlignment="1" applyProtection="1">
      <alignment/>
      <protection hidden="1"/>
    </xf>
    <xf numFmtId="0" fontId="2" fillId="0" borderId="120" xfId="0" applyFont="1" applyBorder="1" applyAlignment="1" applyProtection="1">
      <alignment vertical="center"/>
      <protection hidden="1"/>
    </xf>
    <xf numFmtId="0" fontId="2" fillId="0" borderId="89" xfId="0" applyFont="1" applyBorder="1" applyAlignment="1" applyProtection="1">
      <alignment vertical="center" wrapText="1"/>
      <protection hidden="1"/>
    </xf>
    <xf numFmtId="0" fontId="2" fillId="0" borderId="85" xfId="0" applyFont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4" fontId="0" fillId="0" borderId="0" xfId="52" applyNumberFormat="1" applyFont="1" applyFill="1" applyBorder="1" applyAlignment="1" applyProtection="1">
      <alignment/>
      <protection hidden="1"/>
    </xf>
    <xf numFmtId="0" fontId="4" fillId="0" borderId="100" xfId="0" applyFont="1" applyBorder="1" applyAlignment="1" applyProtection="1">
      <alignment horizontal="left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2" fillId="0" borderId="11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81" xfId="0" applyFont="1" applyBorder="1" applyAlignment="1" applyProtection="1">
      <alignment vertical="center"/>
      <protection hidden="1"/>
    </xf>
    <xf numFmtId="0" fontId="2" fillId="0" borderId="8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1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164" fontId="2" fillId="0" borderId="74" xfId="0" applyNumberFormat="1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2" fillId="0" borderId="86" xfId="0" applyFont="1" applyBorder="1" applyAlignment="1" applyProtection="1">
      <alignment/>
      <protection hidden="1"/>
    </xf>
    <xf numFmtId="164" fontId="0" fillId="0" borderId="74" xfId="0" applyNumberFormat="1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2" fillId="34" borderId="4" xfId="0" applyFont="1" applyFill="1" applyBorder="1" applyAlignment="1" applyProtection="1">
      <alignment/>
      <protection hidden="1"/>
    </xf>
    <xf numFmtId="0" fontId="2" fillId="34" borderId="86" xfId="0" applyFont="1" applyFill="1" applyBorder="1" applyAlignment="1" applyProtection="1">
      <alignment/>
      <protection hidden="1"/>
    </xf>
    <xf numFmtId="0" fontId="2" fillId="0" borderId="44" xfId="0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116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34" borderId="116" xfId="0" applyFont="1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/>
      <protection hidden="1"/>
    </xf>
    <xf numFmtId="0" fontId="2" fillId="0" borderId="119" xfId="0" applyFont="1" applyBorder="1" applyAlignment="1" applyProtection="1">
      <alignment/>
      <protection hidden="1"/>
    </xf>
    <xf numFmtId="0" fontId="2" fillId="0" borderId="90" xfId="0" applyFont="1" applyBorder="1" applyAlignment="1" applyProtection="1">
      <alignment/>
      <protection hidden="1"/>
    </xf>
    <xf numFmtId="0" fontId="2" fillId="0" borderId="85" xfId="0" applyFont="1" applyBorder="1" applyAlignment="1" applyProtection="1">
      <alignment/>
      <protection hidden="1"/>
    </xf>
    <xf numFmtId="164" fontId="0" fillId="0" borderId="79" xfId="0" applyNumberFormat="1" applyBorder="1" applyAlignment="1" applyProtection="1">
      <alignment/>
      <protection hidden="1"/>
    </xf>
    <xf numFmtId="0" fontId="4" fillId="0" borderId="4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50" xfId="0" applyFont="1" applyBorder="1" applyAlignment="1" applyProtection="1">
      <alignment/>
      <protection hidden="1"/>
    </xf>
    <xf numFmtId="0" fontId="2" fillId="0" borderId="100" xfId="0" applyFont="1" applyBorder="1" applyAlignment="1" applyProtection="1">
      <alignment vertical="center"/>
      <protection hidden="1"/>
    </xf>
    <xf numFmtId="0" fontId="2" fillId="0" borderId="101" xfId="0" applyFont="1" applyBorder="1" applyAlignment="1" applyProtection="1">
      <alignment vertical="center"/>
      <protection hidden="1"/>
    </xf>
    <xf numFmtId="0" fontId="2" fillId="0" borderId="102" xfId="0" applyFont="1" applyBorder="1" applyAlignment="1" applyProtection="1">
      <alignment vertical="center"/>
      <protection hidden="1"/>
    </xf>
    <xf numFmtId="0" fontId="2" fillId="0" borderId="118" xfId="0" applyFont="1" applyBorder="1" applyAlignment="1" applyProtection="1">
      <alignment vertical="center"/>
      <protection hidden="1"/>
    </xf>
    <xf numFmtId="0" fontId="2" fillId="0" borderId="98" xfId="0" applyFont="1" applyBorder="1" applyAlignment="1" applyProtection="1">
      <alignment/>
      <protection hidden="1"/>
    </xf>
    <xf numFmtId="0" fontId="0" fillId="0" borderId="119" xfId="0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0" fontId="0" fillId="0" borderId="82" xfId="0" applyBorder="1" applyAlignment="1" applyProtection="1">
      <alignment/>
      <protection hidden="1"/>
    </xf>
    <xf numFmtId="0" fontId="2" fillId="0" borderId="22" xfId="0" applyFont="1" applyBorder="1" applyAlignment="1" applyProtection="1">
      <alignment vertical="center"/>
      <protection hidden="1"/>
    </xf>
    <xf numFmtId="164" fontId="0" fillId="0" borderId="96" xfId="0" applyNumberFormat="1" applyBorder="1" applyAlignment="1" applyProtection="1">
      <alignment/>
      <protection hidden="1"/>
    </xf>
    <xf numFmtId="0" fontId="2" fillId="34" borderId="120" xfId="0" applyFont="1" applyFill="1" applyBorder="1" applyAlignment="1" applyProtection="1">
      <alignment vertical="center"/>
      <protection hidden="1"/>
    </xf>
    <xf numFmtId="0" fontId="2" fillId="34" borderId="89" xfId="0" applyFont="1" applyFill="1" applyBorder="1" applyAlignment="1" applyProtection="1">
      <alignment vertical="center"/>
      <protection hidden="1"/>
    </xf>
    <xf numFmtId="0" fontId="2" fillId="0" borderId="93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164" fontId="0" fillId="0" borderId="63" xfId="0" applyNumberFormat="1" applyBorder="1" applyAlignment="1" applyProtection="1">
      <alignment/>
      <protection hidden="1"/>
    </xf>
    <xf numFmtId="0" fontId="4" fillId="0" borderId="112" xfId="0" applyFont="1" applyBorder="1" applyAlignment="1" applyProtection="1">
      <alignment/>
      <protection hidden="1"/>
    </xf>
    <xf numFmtId="0" fontId="4" fillId="0" borderId="43" xfId="0" applyFont="1" applyBorder="1" applyAlignment="1" applyProtection="1">
      <alignment/>
      <protection hidden="1"/>
    </xf>
    <xf numFmtId="0" fontId="4" fillId="0" borderId="84" xfId="0" applyFont="1" applyBorder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2" fillId="0" borderId="93" xfId="0" applyFont="1" applyBorder="1" applyAlignment="1" applyProtection="1">
      <alignment horizontal="left" vertical="center"/>
      <protection hidden="1"/>
    </xf>
    <xf numFmtId="0" fontId="2" fillId="34" borderId="78" xfId="0" applyFont="1" applyFill="1" applyBorder="1" applyAlignment="1" applyProtection="1">
      <alignment horizontal="left" vertical="center"/>
      <protection hidden="1"/>
    </xf>
    <xf numFmtId="0" fontId="2" fillId="34" borderId="92" xfId="0" applyFont="1" applyFill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2" fillId="0" borderId="120" xfId="0" applyFont="1" applyBorder="1" applyAlignment="1" applyProtection="1">
      <alignment/>
      <protection hidden="1"/>
    </xf>
    <xf numFmtId="0" fontId="2" fillId="0" borderId="89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100" xfId="0" applyFont="1" applyBorder="1" applyAlignment="1" applyProtection="1">
      <alignment vertical="center"/>
      <protection hidden="1"/>
    </xf>
    <xf numFmtId="0" fontId="4" fillId="0" borderId="101" xfId="0" applyFont="1" applyBorder="1" applyAlignment="1" applyProtection="1">
      <alignment vertical="center"/>
      <protection hidden="1"/>
    </xf>
    <xf numFmtId="0" fontId="0" fillId="0" borderId="118" xfId="0" applyBorder="1" applyAlignment="1" applyProtection="1">
      <alignment wrapText="1"/>
      <protection hidden="1"/>
    </xf>
    <xf numFmtId="0" fontId="4" fillId="0" borderId="4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50" xfId="0" applyBorder="1" applyAlignment="1" applyProtection="1">
      <alignment wrapText="1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34" borderId="115" xfId="0" applyFont="1" applyFill="1" applyBorder="1" applyAlignment="1" applyProtection="1">
      <alignment horizontal="left" vertical="center"/>
      <protection hidden="1"/>
    </xf>
    <xf numFmtId="0" fontId="6" fillId="34" borderId="101" xfId="0" applyFont="1" applyFill="1" applyBorder="1" applyAlignment="1" applyProtection="1">
      <alignment horizontal="left"/>
      <protection hidden="1"/>
    </xf>
    <xf numFmtId="0" fontId="6" fillId="34" borderId="102" xfId="0" applyFont="1" applyFill="1" applyBorder="1" applyAlignment="1" applyProtection="1">
      <alignment horizontal="left"/>
      <protection hidden="1"/>
    </xf>
    <xf numFmtId="0" fontId="2" fillId="0" borderId="102" xfId="0" applyFont="1" applyBorder="1" applyAlignment="1" applyProtection="1">
      <alignment vertical="center" wrapText="1"/>
      <protection hidden="1"/>
    </xf>
    <xf numFmtId="9" fontId="2" fillId="0" borderId="118" xfId="115" applyFont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 horizontal="righ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/>
      <protection hidden="1"/>
    </xf>
    <xf numFmtId="164" fontId="0" fillId="0" borderId="86" xfId="50" applyNumberFormat="1" applyFont="1" applyBorder="1" applyAlignment="1" applyProtection="1">
      <alignment/>
      <protection hidden="1"/>
    </xf>
    <xf numFmtId="0" fontId="2" fillId="34" borderId="119" xfId="0" applyFont="1" applyFill="1" applyBorder="1" applyAlignment="1" applyProtection="1">
      <alignment/>
      <protection hidden="1"/>
    </xf>
    <xf numFmtId="0" fontId="2" fillId="34" borderId="90" xfId="0" applyFont="1" applyFill="1" applyBorder="1" applyAlignment="1" applyProtection="1">
      <alignment/>
      <protection hidden="1"/>
    </xf>
    <xf numFmtId="164" fontId="0" fillId="0" borderId="92" xfId="50" applyNumberFormat="1" applyFont="1" applyBorder="1" applyAlignment="1" applyProtection="1">
      <alignment/>
      <protection hidden="1"/>
    </xf>
    <xf numFmtId="0" fontId="0" fillId="0" borderId="100" xfId="0" applyBorder="1" applyAlignment="1" applyProtection="1">
      <alignment/>
      <protection hidden="1"/>
    </xf>
    <xf numFmtId="0" fontId="4" fillId="0" borderId="101" xfId="0" applyFont="1" applyBorder="1" applyAlignment="1" applyProtection="1">
      <alignment/>
      <protection hidden="1"/>
    </xf>
    <xf numFmtId="0" fontId="0" fillId="0" borderId="101" xfId="0" applyBorder="1" applyAlignment="1" applyProtection="1">
      <alignment/>
      <protection hidden="1"/>
    </xf>
    <xf numFmtId="0" fontId="0" fillId="0" borderId="118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4" fillId="0" borderId="119" xfId="0" applyFont="1" applyBorder="1" applyAlignment="1" applyProtection="1">
      <alignment vertical="center" wrapText="1"/>
      <protection hidden="1"/>
    </xf>
    <xf numFmtId="0" fontId="4" fillId="0" borderId="90" xfId="0" applyFont="1" applyBorder="1" applyAlignment="1" applyProtection="1">
      <alignment vertical="center"/>
      <protection hidden="1"/>
    </xf>
    <xf numFmtId="0" fontId="4" fillId="0" borderId="90" xfId="0" applyFont="1" applyBorder="1" applyAlignment="1" applyProtection="1">
      <alignment vertical="center" wrapText="1"/>
      <protection hidden="1"/>
    </xf>
    <xf numFmtId="0" fontId="4" fillId="0" borderId="79" xfId="0" applyFont="1" applyBorder="1" applyAlignment="1" applyProtection="1">
      <alignment vertical="center" wrapText="1"/>
      <protection hidden="1"/>
    </xf>
    <xf numFmtId="0" fontId="2" fillId="34" borderId="3" xfId="0" applyFont="1" applyFill="1" applyBorder="1" applyAlignment="1" applyProtection="1">
      <alignment horizontal="right" vertical="center"/>
      <protection hidden="1"/>
    </xf>
    <xf numFmtId="0" fontId="2" fillId="0" borderId="111" xfId="0" applyFont="1" applyBorder="1" applyAlignment="1" applyProtection="1">
      <alignment vertical="center"/>
      <protection hidden="1"/>
    </xf>
    <xf numFmtId="0" fontId="6" fillId="0" borderId="109" xfId="0" applyFont="1" applyBorder="1" applyAlignment="1" applyProtection="1">
      <alignment vertical="center"/>
      <protection hidden="1"/>
    </xf>
    <xf numFmtId="0" fontId="2" fillId="34" borderId="109" xfId="0" applyFont="1" applyFill="1" applyBorder="1" applyAlignment="1" applyProtection="1">
      <alignment vertical="center"/>
      <protection hidden="1"/>
    </xf>
    <xf numFmtId="0" fontId="6" fillId="34" borderId="109" xfId="0" applyFont="1" applyFill="1" applyBorder="1" applyAlignment="1" applyProtection="1">
      <alignment vertical="center"/>
      <protection hidden="1"/>
    </xf>
    <xf numFmtId="0" fontId="6" fillId="34" borderId="108" xfId="0" applyFont="1" applyFill="1" applyBorder="1" applyAlignment="1" applyProtection="1">
      <alignment vertical="center"/>
      <protection hidden="1"/>
    </xf>
    <xf numFmtId="0" fontId="6" fillId="34" borderId="95" xfId="0" applyFont="1" applyFill="1" applyBorder="1" applyAlignment="1" applyProtection="1">
      <alignment vertical="center"/>
      <protection hidden="1"/>
    </xf>
    <xf numFmtId="0" fontId="2" fillId="0" borderId="121" xfId="0" applyFont="1" applyBorder="1" applyAlignment="1" applyProtection="1">
      <alignment horizontal="left" vertical="center"/>
      <protection hidden="1"/>
    </xf>
    <xf numFmtId="0" fontId="2" fillId="33" borderId="41" xfId="0" applyFont="1" applyFill="1" applyBorder="1" applyAlignment="1" applyProtection="1">
      <alignment/>
      <protection hidden="1"/>
    </xf>
    <xf numFmtId="0" fontId="2" fillId="33" borderId="86" xfId="0" applyFont="1" applyFill="1" applyBorder="1" applyAlignment="1" applyProtection="1">
      <alignment/>
      <protection hidden="1"/>
    </xf>
    <xf numFmtId="0" fontId="2" fillId="36" borderId="86" xfId="0" applyFont="1" applyFill="1" applyBorder="1" applyAlignment="1" applyProtection="1">
      <alignment horizontal="center" vertical="center"/>
      <protection hidden="1"/>
    </xf>
    <xf numFmtId="0" fontId="2" fillId="36" borderId="37" xfId="0" applyFont="1" applyFill="1" applyBorder="1" applyAlignment="1" applyProtection="1">
      <alignment horizontal="center" vertical="center"/>
      <protection hidden="1"/>
    </xf>
    <xf numFmtId="0" fontId="0" fillId="33" borderId="74" xfId="0" applyFill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0" borderId="86" xfId="0" applyFont="1" applyBorder="1" applyAlignment="1" applyProtection="1">
      <alignment/>
      <protection hidden="1"/>
    </xf>
    <xf numFmtId="0" fontId="0" fillId="33" borderId="75" xfId="0" applyFont="1" applyFill="1" applyBorder="1" applyAlignment="1" applyProtection="1">
      <alignment horizontal="center"/>
      <protection hidden="1"/>
    </xf>
    <xf numFmtId="0" fontId="0" fillId="0" borderId="93" xfId="0" applyFont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92" xfId="0" applyFont="1" applyFill="1" applyBorder="1" applyAlignment="1" applyProtection="1">
      <alignment/>
      <protection hidden="1"/>
    </xf>
    <xf numFmtId="0" fontId="2" fillId="0" borderId="111" xfId="0" applyFont="1" applyBorder="1" applyAlignment="1" applyProtection="1">
      <alignment/>
      <protection hidden="1"/>
    </xf>
    <xf numFmtId="0" fontId="2" fillId="0" borderId="103" xfId="0" applyFont="1" applyBorder="1" applyAlignment="1" applyProtection="1">
      <alignment/>
      <protection hidden="1"/>
    </xf>
    <xf numFmtId="0" fontId="0" fillId="0" borderId="94" xfId="0" applyFont="1" applyFill="1" applyBorder="1" applyAlignment="1" applyProtection="1">
      <alignment/>
      <protection hidden="1"/>
    </xf>
    <xf numFmtId="0" fontId="0" fillId="0" borderId="95" xfId="0" applyFont="1" applyFill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86" xfId="0" applyFont="1" applyFill="1" applyBorder="1" applyAlignment="1" applyProtection="1">
      <alignment/>
      <protection hidden="1"/>
    </xf>
    <xf numFmtId="0" fontId="2" fillId="0" borderId="110" xfId="0" applyFont="1" applyBorder="1" applyAlignment="1" applyProtection="1">
      <alignment/>
      <protection hidden="1"/>
    </xf>
    <xf numFmtId="0" fontId="2" fillId="0" borderId="122" xfId="0" applyFont="1" applyBorder="1" applyAlignment="1" applyProtection="1">
      <alignment/>
      <protection hidden="1"/>
    </xf>
    <xf numFmtId="0" fontId="0" fillId="0" borderId="89" xfId="0" applyFont="1" applyFill="1" applyBorder="1" applyAlignment="1" applyProtection="1">
      <alignment/>
      <protection hidden="1"/>
    </xf>
    <xf numFmtId="0" fontId="0" fillId="0" borderId="85" xfId="0" applyFont="1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9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" fillId="34" borderId="43" xfId="0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164" fontId="7" fillId="34" borderId="12" xfId="0" applyNumberFormat="1" applyFont="1" applyFill="1" applyBorder="1" applyAlignment="1" applyProtection="1">
      <alignment/>
      <protection locked="0"/>
    </xf>
    <xf numFmtId="164" fontId="7" fillId="0" borderId="32" xfId="0" applyNumberFormat="1" applyFont="1" applyFill="1" applyBorder="1" applyAlignment="1" applyProtection="1">
      <alignment/>
      <protection locked="0"/>
    </xf>
    <xf numFmtId="164" fontId="7" fillId="0" borderId="16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/>
      <protection locked="0"/>
    </xf>
    <xf numFmtId="164" fontId="47" fillId="34" borderId="19" xfId="0" applyNumberFormat="1" applyFont="1" applyFill="1" applyBorder="1" applyAlignment="1" applyProtection="1">
      <alignment/>
      <protection locked="0"/>
    </xf>
    <xf numFmtId="164" fontId="7" fillId="34" borderId="123" xfId="0" applyNumberFormat="1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122" xfId="0" applyFont="1" applyFill="1" applyBorder="1" applyAlignment="1" applyProtection="1">
      <alignment vertical="center"/>
      <protection locked="0"/>
    </xf>
    <xf numFmtId="164" fontId="7" fillId="34" borderId="34" xfId="0" applyNumberFormat="1" applyFont="1" applyFill="1" applyBorder="1" applyAlignment="1" applyProtection="1">
      <alignment/>
      <protection locked="0"/>
    </xf>
    <xf numFmtId="9" fontId="0" fillId="35" borderId="75" xfId="115" applyFont="1" applyFill="1" applyBorder="1" applyAlignment="1" applyProtection="1">
      <alignment/>
      <protection hidden="1"/>
    </xf>
    <xf numFmtId="9" fontId="0" fillId="35" borderId="63" xfId="115" applyFont="1" applyFill="1" applyBorder="1" applyAlignment="1" applyProtection="1">
      <alignment/>
      <protection hidden="1"/>
    </xf>
    <xf numFmtId="165" fontId="0" fillId="0" borderId="23" xfId="50" applyNumberFormat="1" applyFont="1" applyBorder="1" applyAlignment="1" applyProtection="1">
      <alignment/>
      <protection locked="0"/>
    </xf>
    <xf numFmtId="9" fontId="0" fillId="0" borderId="74" xfId="115" applyFont="1" applyBorder="1" applyAlignment="1" applyProtection="1">
      <alignment horizontal="right"/>
      <protection hidden="1"/>
    </xf>
    <xf numFmtId="9" fontId="0" fillId="0" borderId="74" xfId="0" applyNumberFormat="1" applyFont="1" applyBorder="1" applyAlignment="1" applyProtection="1">
      <alignment horizontal="right"/>
      <protection hidden="1"/>
    </xf>
    <xf numFmtId="9" fontId="0" fillId="0" borderId="27" xfId="115" applyFont="1" applyBorder="1" applyAlignment="1" applyProtection="1">
      <alignment horizontal="right"/>
      <protection hidden="1"/>
    </xf>
    <xf numFmtId="9" fontId="0" fillId="0" borderId="50" xfId="115" applyFont="1" applyBorder="1" applyAlignment="1" applyProtection="1">
      <alignment horizontal="right"/>
      <protection hidden="1"/>
    </xf>
    <xf numFmtId="9" fontId="0" fillId="35" borderId="84" xfId="115" applyFont="1" applyFill="1" applyBorder="1" applyAlignment="1" applyProtection="1">
      <alignment/>
      <protection hidden="1"/>
    </xf>
    <xf numFmtId="0" fontId="0" fillId="0" borderId="23" xfId="93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09" xfId="0" applyFont="1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24" xfId="0" applyFont="1" applyBorder="1" applyAlignment="1" applyProtection="1">
      <alignment horizontal="center"/>
      <protection locked="0"/>
    </xf>
    <xf numFmtId="164" fontId="0" fillId="0" borderId="50" xfId="50" applyNumberFormat="1" applyFont="1" applyBorder="1" applyAlignment="1" applyProtection="1">
      <alignment/>
      <protection locked="0"/>
    </xf>
    <xf numFmtId="164" fontId="0" fillId="0" borderId="50" xfId="50" applyNumberFormat="1" applyFont="1" applyBorder="1" applyAlignment="1" applyProtection="1">
      <alignment/>
      <protection locked="0"/>
    </xf>
    <xf numFmtId="164" fontId="0" fillId="0" borderId="74" xfId="50" applyNumberFormat="1" applyFont="1" applyBorder="1" applyAlignment="1" applyProtection="1">
      <alignment horizontal="right"/>
      <protection hidden="1"/>
    </xf>
    <xf numFmtId="164" fontId="0" fillId="0" borderId="63" xfId="50" applyNumberFormat="1" applyFont="1" applyBorder="1" applyAlignment="1" applyProtection="1">
      <alignment horizontal="right" indent="1"/>
      <protection hidden="1"/>
    </xf>
    <xf numFmtId="164" fontId="0" fillId="0" borderId="75" xfId="0" applyNumberFormat="1" applyFont="1" applyBorder="1" applyAlignment="1" applyProtection="1">
      <alignment horizontal="right"/>
      <protection hidden="1"/>
    </xf>
    <xf numFmtId="164" fontId="0" fillId="0" borderId="74" xfId="0" applyNumberFormat="1" applyFont="1" applyBorder="1" applyAlignment="1" applyProtection="1">
      <alignment horizontal="right"/>
      <protection locked="0"/>
    </xf>
    <xf numFmtId="164" fontId="0" fillId="0" borderId="84" xfId="0" applyNumberFormat="1" applyFont="1" applyBorder="1" applyAlignment="1" applyProtection="1">
      <alignment horizontal="right"/>
      <protection locked="0"/>
    </xf>
    <xf numFmtId="164" fontId="0" fillId="0" borderId="63" xfId="0" applyNumberForma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93" applyBorder="1" applyAlignment="1" applyProtection="1">
      <alignment/>
      <protection hidden="1"/>
    </xf>
    <xf numFmtId="164" fontId="0" fillId="0" borderId="74" xfId="0" applyNumberFormat="1" applyBorder="1" applyAlignment="1" applyProtection="1">
      <alignment/>
      <protection locked="0"/>
    </xf>
    <xf numFmtId="14" fontId="0" fillId="0" borderId="63" xfId="0" applyNumberForma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locked="0"/>
    </xf>
    <xf numFmtId="14" fontId="2" fillId="0" borderId="6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 quotePrefix="1">
      <alignment horizontal="center"/>
      <protection hidden="1"/>
    </xf>
    <xf numFmtId="14" fontId="0" fillId="0" borderId="3" xfId="0" applyNumberForma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hidden="1"/>
    </xf>
    <xf numFmtId="14" fontId="7" fillId="0" borderId="79" xfId="0" applyNumberFormat="1" applyFont="1" applyBorder="1" applyAlignment="1" applyProtection="1">
      <alignment horizontal="center"/>
      <protection hidden="1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4" xfId="0" applyFont="1" applyFill="1" applyBorder="1" applyAlignment="1" applyProtection="1">
      <alignment horizontal="center" vertical="center"/>
      <protection locked="0"/>
    </xf>
    <xf numFmtId="0" fontId="6" fillId="34" borderId="4" xfId="0" applyFont="1" applyFill="1" applyBorder="1" applyAlignment="1" applyProtection="1">
      <alignment horizontal="center" vertical="center" wrapText="1"/>
      <protection locked="0"/>
    </xf>
    <xf numFmtId="0" fontId="6" fillId="34" borderId="125" xfId="0" applyFont="1" applyFill="1" applyBorder="1" applyAlignment="1" applyProtection="1">
      <alignment horizontal="center" vertical="center"/>
      <protection locked="0"/>
    </xf>
    <xf numFmtId="164" fontId="0" fillId="0" borderId="50" xfId="50" applyNumberFormat="1" applyFont="1" applyBorder="1" applyAlignment="1" applyProtection="1">
      <alignment horizontal="right" indent="1"/>
      <protection locked="0"/>
    </xf>
    <xf numFmtId="0" fontId="7" fillId="0" borderId="96" xfId="0" applyFont="1" applyBorder="1" applyAlignment="1" applyProtection="1">
      <alignment wrapText="1"/>
      <protection locked="0"/>
    </xf>
    <xf numFmtId="0" fontId="10" fillId="0" borderId="126" xfId="0" applyFont="1" applyBorder="1" applyAlignment="1">
      <alignment horizontal="center" wrapText="1"/>
    </xf>
    <xf numFmtId="0" fontId="10" fillId="0" borderId="1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164" fontId="0" fillId="0" borderId="39" xfId="52" applyNumberFormat="1" applyFont="1" applyBorder="1" applyAlignment="1" applyProtection="1">
      <alignment horizontal="right"/>
      <protection/>
    </xf>
    <xf numFmtId="164" fontId="0" fillId="0" borderId="4" xfId="52" applyNumberFormat="1" applyFont="1" applyBorder="1" applyAlignment="1" applyProtection="1">
      <alignment horizontal="right"/>
      <protection/>
    </xf>
    <xf numFmtId="0" fontId="2" fillId="0" borderId="11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164" fontId="0" fillId="0" borderId="21" xfId="52" applyNumberFormat="1" applyFont="1" applyBorder="1" applyAlignment="1" applyProtection="1">
      <alignment horizontal="right"/>
      <protection/>
    </xf>
    <xf numFmtId="164" fontId="0" fillId="0" borderId="43" xfId="52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164" fontId="0" fillId="0" borderId="12" xfId="52" applyNumberFormat="1" applyFont="1" applyBorder="1" applyAlignment="1" applyProtection="1">
      <alignment horizontal="right"/>
      <protection locked="0"/>
    </xf>
    <xf numFmtId="164" fontId="0" fillId="0" borderId="0" xfId="52" applyNumberFormat="1" applyFont="1" applyBorder="1" applyAlignment="1" applyProtection="1">
      <alignment horizontal="right"/>
      <protection locked="0"/>
    </xf>
    <xf numFmtId="0" fontId="0" fillId="0" borderId="0" xfId="93" applyFont="1" applyBorder="1" applyAlignment="1" applyProtection="1">
      <alignment horizontal="left"/>
      <protection locked="0"/>
    </xf>
    <xf numFmtId="0" fontId="0" fillId="0" borderId="23" xfId="93" applyFont="1" applyBorder="1" applyAlignment="1" applyProtection="1">
      <alignment horizontal="left"/>
      <protection locked="0"/>
    </xf>
    <xf numFmtId="0" fontId="2" fillId="0" borderId="9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3" xfId="0" applyFont="1" applyBorder="1" applyAlignment="1">
      <alignment/>
    </xf>
    <xf numFmtId="164" fontId="0" fillId="0" borderId="93" xfId="50" applyNumberFormat="1" applyFont="1" applyBorder="1" applyAlignment="1" applyProtection="1">
      <alignment horizontal="right"/>
      <protection hidden="1"/>
    </xf>
    <xf numFmtId="164" fontId="0" fillId="0" borderId="3" xfId="50" applyNumberFormat="1" applyFont="1" applyBorder="1" applyAlignment="1" applyProtection="1">
      <alignment horizontal="right"/>
      <protection hidden="1"/>
    </xf>
    <xf numFmtId="0" fontId="2" fillId="0" borderId="2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164" fontId="0" fillId="0" borderId="108" xfId="52" applyNumberFormat="1" applyFont="1" applyBorder="1" applyAlignment="1" applyProtection="1">
      <alignment horizontal="center"/>
      <protection/>
    </xf>
    <xf numFmtId="164" fontId="0" fillId="0" borderId="22" xfId="52" applyNumberFormat="1" applyFont="1" applyBorder="1" applyAlignment="1" applyProtection="1">
      <alignment horizontal="center"/>
      <protection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164" fontId="0" fillId="0" borderId="39" xfId="50" applyNumberFormat="1" applyFont="1" applyBorder="1" applyAlignment="1" applyProtection="1">
      <alignment horizontal="right"/>
      <protection hidden="1"/>
    </xf>
    <xf numFmtId="164" fontId="0" fillId="0" borderId="4" xfId="50" applyNumberFormat="1" applyFont="1" applyBorder="1" applyAlignment="1" applyProtection="1">
      <alignment horizontal="right"/>
      <protection hidden="1"/>
    </xf>
    <xf numFmtId="164" fontId="0" fillId="0" borderId="39" xfId="52" applyNumberFormat="1" applyFont="1" applyBorder="1" applyAlignment="1" applyProtection="1">
      <alignment horizontal="right"/>
      <protection hidden="1"/>
    </xf>
    <xf numFmtId="164" fontId="0" fillId="0" borderId="4" xfId="52" applyNumberFormat="1" applyFont="1" applyBorder="1" applyAlignment="1" applyProtection="1">
      <alignment horizontal="right"/>
      <protection hidden="1"/>
    </xf>
    <xf numFmtId="164" fontId="0" fillId="0" borderId="12" xfId="52" applyNumberFormat="1" applyFont="1" applyBorder="1" applyAlignment="1" applyProtection="1">
      <alignment horizontal="right"/>
      <protection hidden="1"/>
    </xf>
    <xf numFmtId="164" fontId="0" fillId="0" borderId="0" xfId="52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64" fontId="0" fillId="0" borderId="12" xfId="52" applyNumberFormat="1" applyFont="1" applyBorder="1" applyAlignment="1" applyProtection="1">
      <alignment horizontal="center"/>
      <protection locked="0"/>
    </xf>
    <xf numFmtId="164" fontId="0" fillId="0" borderId="0" xfId="52" applyNumberFormat="1" applyFont="1" applyBorder="1" applyAlignment="1" applyProtection="1">
      <alignment horizontal="center"/>
      <protection locked="0"/>
    </xf>
    <xf numFmtId="0" fontId="0" fillId="0" borderId="0" xfId="93" applyBorder="1" applyAlignment="1" applyProtection="1">
      <alignment horizontal="left"/>
      <protection locked="0"/>
    </xf>
    <xf numFmtId="0" fontId="0" fillId="0" borderId="23" xfId="93" applyBorder="1" applyAlignment="1" applyProtection="1">
      <alignment horizontal="left"/>
      <protection locked="0"/>
    </xf>
    <xf numFmtId="0" fontId="2" fillId="0" borderId="43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21" xfId="0" applyFont="1" applyBorder="1" applyAlignment="1" applyProtection="1">
      <alignment horizontal="right"/>
      <protection hidden="1"/>
    </xf>
    <xf numFmtId="0" fontId="2" fillId="0" borderId="43" xfId="0" applyFont="1" applyBorder="1" applyAlignment="1" applyProtection="1">
      <alignment horizontal="right"/>
      <protection hidden="1"/>
    </xf>
    <xf numFmtId="0" fontId="0" fillId="0" borderId="22" xfId="0" applyFont="1" applyBorder="1" applyAlignment="1" applyProtection="1">
      <alignment horizontal="left"/>
      <protection/>
    </xf>
    <xf numFmtId="0" fontId="2" fillId="0" borderId="43" xfId="0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0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14" fontId="0" fillId="0" borderId="22" xfId="0" applyNumberForma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0" fillId="0" borderId="89" xfId="0" applyFont="1" applyBorder="1" applyAlignment="1">
      <alignment horizontal="left"/>
    </xf>
    <xf numFmtId="0" fontId="0" fillId="0" borderId="85" xfId="0" applyFont="1" applyBorder="1" applyAlignment="1">
      <alignment horizontal="left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2 2" xfId="47"/>
    <cellStyle name="Comma 2 3" xfId="48"/>
    <cellStyle name="Comma 3" xfId="49"/>
    <cellStyle name="Currency" xfId="50"/>
    <cellStyle name="Currency [0]" xfId="51"/>
    <cellStyle name="Currency 2" xfId="52"/>
    <cellStyle name="Currency 2 2" xfId="53"/>
    <cellStyle name="Currency 2 2 2" xfId="54"/>
    <cellStyle name="Currency 2 2 2 2" xfId="55"/>
    <cellStyle name="Currency 2 2 3" xfId="56"/>
    <cellStyle name="Currency 2 3" xfId="57"/>
    <cellStyle name="Currency 2 3 2" xfId="58"/>
    <cellStyle name="Currency 2 4" xfId="59"/>
    <cellStyle name="Currency 2 4 2" xfId="60"/>
    <cellStyle name="Currency 3" xfId="61"/>
    <cellStyle name="Currency 3 2" xfId="62"/>
    <cellStyle name="Currency 3 2 2" xfId="63"/>
    <cellStyle name="Currency 3 3" xfId="64"/>
    <cellStyle name="Currency 3 3 2" xfId="65"/>
    <cellStyle name="Currency 4" xfId="66"/>
    <cellStyle name="Currency 4 2" xfId="67"/>
    <cellStyle name="Currency 5" xfId="68"/>
    <cellStyle name="Currency 5 2" xfId="69"/>
    <cellStyle name="Currency 6" xfId="70"/>
    <cellStyle name="Currency 6 2" xfId="71"/>
    <cellStyle name="Currency 7" xfId="72"/>
    <cellStyle name="Currency 7 2" xfId="73"/>
    <cellStyle name="Currency 8" xfId="74"/>
    <cellStyle name="Currency 8 2" xfId="75"/>
    <cellStyle name="Explanatory Text" xfId="76"/>
    <cellStyle name="Good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10" xfId="87"/>
    <cellStyle name="Normal 10 2" xfId="88"/>
    <cellStyle name="Normal 11" xfId="89"/>
    <cellStyle name="Normal 11 2" xfId="90"/>
    <cellStyle name="Normal 12" xfId="91"/>
    <cellStyle name="Normal 12 2" xfId="92"/>
    <cellStyle name="Normal 2" xfId="93"/>
    <cellStyle name="Normal 2 2" xfId="94"/>
    <cellStyle name="Normal 2 3" xfId="95"/>
    <cellStyle name="Normal 3" xfId="96"/>
    <cellStyle name="Normal 3 2" xfId="97"/>
    <cellStyle name="Normal 4" xfId="98"/>
    <cellStyle name="Normal 4 2" xfId="99"/>
    <cellStyle name="Normal 4 2 2" xfId="100"/>
    <cellStyle name="Normal 4 3" xfId="101"/>
    <cellStyle name="Normal 4 3 2" xfId="102"/>
    <cellStyle name="Normal 4 4" xfId="103"/>
    <cellStyle name="Normal 4 4 2" xfId="104"/>
    <cellStyle name="Normal 5" xfId="105"/>
    <cellStyle name="Normal 6" xfId="106"/>
    <cellStyle name="Normal 6 2" xfId="107"/>
    <cellStyle name="Normal 7" xfId="108"/>
    <cellStyle name="Normal 7 2" xfId="109"/>
    <cellStyle name="Normal 8" xfId="110"/>
    <cellStyle name="Normal 9" xfId="111"/>
    <cellStyle name="Normal 9 2" xfId="112"/>
    <cellStyle name="Note" xfId="113"/>
    <cellStyle name="Output" xfId="114"/>
    <cellStyle name="Percent" xfId="115"/>
    <cellStyle name="Percent 2" xfId="116"/>
    <cellStyle name="Percent 2 2" xfId="117"/>
    <cellStyle name="Percent 2 2 2" xfId="118"/>
    <cellStyle name="Percent 2 3" xfId="119"/>
    <cellStyle name="Percent 2 3 2" xfId="120"/>
    <cellStyle name="Percent 2 4" xfId="121"/>
    <cellStyle name="Percent 3" xfId="122"/>
    <cellStyle name="Percent 3 2" xfId="123"/>
    <cellStyle name="Percent 3 2 2" xfId="124"/>
    <cellStyle name="Percent 3 3" xfId="125"/>
    <cellStyle name="Percent 3 3 2" xfId="126"/>
    <cellStyle name="Percent 3 4" xfId="127"/>
    <cellStyle name="Percent 4" xfId="128"/>
    <cellStyle name="Percent 4 2" xfId="129"/>
    <cellStyle name="Percent 5" xfId="130"/>
    <cellStyle name="Percent 6" xfId="131"/>
    <cellStyle name="Title" xfId="132"/>
    <cellStyle name="Total" xfId="133"/>
    <cellStyle name="Warning Text" xfId="13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1">
        <row r="3">
          <cell r="D3" t="str">
            <v>C&amp;F-GSD-2 TDM / CORE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zoomScaleSheetLayoutView="100" zoomScalePageLayoutView="84" workbookViewId="0" topLeftCell="A4">
      <selection activeCell="B4" sqref="B4"/>
    </sheetView>
  </sheetViews>
  <sheetFormatPr defaultColWidth="0" defaultRowHeight="12.75" zeroHeight="1"/>
  <cols>
    <col min="1" max="1" width="7.7109375" style="389" customWidth="1"/>
    <col min="2" max="2" width="39.421875" style="389" customWidth="1"/>
    <col min="3" max="6" width="6.7109375" style="389" customWidth="1"/>
    <col min="7" max="7" width="44.7109375" style="389" customWidth="1"/>
    <col min="8" max="8" width="12.57421875" style="389" hidden="1" customWidth="1"/>
    <col min="9" max="16384" width="8.7109375" style="389" hidden="1" customWidth="1"/>
  </cols>
  <sheetData>
    <row r="1" spans="1:7" ht="19.5" customHeight="1">
      <c r="A1" s="511"/>
      <c r="B1" s="512" t="s">
        <v>177</v>
      </c>
      <c r="C1" s="513"/>
      <c r="D1" s="513"/>
      <c r="E1" s="513"/>
      <c r="F1" s="513"/>
      <c r="G1" s="514"/>
    </row>
    <row r="2" spans="1:7" ht="19.5" customHeight="1">
      <c r="A2" s="439"/>
      <c r="B2" s="515" t="s">
        <v>178</v>
      </c>
      <c r="C2" s="426"/>
      <c r="D2" s="426"/>
      <c r="E2" s="426"/>
      <c r="F2" s="426"/>
      <c r="G2" s="516"/>
    </row>
    <row r="3" spans="1:7" ht="19.5" customHeight="1" thickBot="1">
      <c r="A3" s="517"/>
      <c r="B3" s="518" t="s">
        <v>179</v>
      </c>
      <c r="C3" s="519"/>
      <c r="D3" s="519"/>
      <c r="E3" s="519"/>
      <c r="F3" s="519"/>
      <c r="G3" s="520"/>
    </row>
    <row r="4" spans="1:7" ht="19.5" customHeight="1" thickBot="1">
      <c r="A4" s="473" t="s">
        <v>8</v>
      </c>
      <c r="B4" s="596" t="s">
        <v>234</v>
      </c>
      <c r="C4" s="188"/>
      <c r="D4" s="188"/>
      <c r="E4" s="188"/>
      <c r="F4" s="521" t="s">
        <v>9</v>
      </c>
      <c r="G4" s="597">
        <v>42866</v>
      </c>
    </row>
    <row r="5" spans="1:7" s="435" customFormat="1" ht="39.75" customHeight="1">
      <c r="A5" s="522" t="s">
        <v>231</v>
      </c>
      <c r="B5" s="523"/>
      <c r="C5" s="524" t="s">
        <v>180</v>
      </c>
      <c r="D5" s="525"/>
      <c r="E5" s="526"/>
      <c r="F5" s="527"/>
      <c r="G5" s="528" t="s">
        <v>55</v>
      </c>
    </row>
    <row r="6" spans="1:7" ht="15" customHeight="1">
      <c r="A6" s="529" t="s">
        <v>103</v>
      </c>
      <c r="B6" s="530"/>
      <c r="C6" s="531" t="s">
        <v>157</v>
      </c>
      <c r="D6" s="532" t="s">
        <v>158</v>
      </c>
      <c r="E6" s="532" t="s">
        <v>98</v>
      </c>
      <c r="F6" s="532" t="s">
        <v>159</v>
      </c>
      <c r="G6" s="533"/>
    </row>
    <row r="7" spans="1:7" ht="15" customHeight="1">
      <c r="A7" s="439">
        <v>1</v>
      </c>
      <c r="B7" s="184" t="s">
        <v>241</v>
      </c>
      <c r="C7" s="577" t="s">
        <v>236</v>
      </c>
      <c r="D7" s="577" t="s">
        <v>236</v>
      </c>
      <c r="E7" s="577" t="s">
        <v>236</v>
      </c>
      <c r="F7" s="578"/>
      <c r="G7" s="582">
        <v>917502</v>
      </c>
    </row>
    <row r="8" spans="1:7" ht="15" customHeight="1">
      <c r="A8" s="439">
        <v>2</v>
      </c>
      <c r="B8" s="184"/>
      <c r="C8" s="579"/>
      <c r="D8" s="579"/>
      <c r="E8" s="579"/>
      <c r="F8" s="579"/>
      <c r="G8" s="582"/>
    </row>
    <row r="9" spans="1:7" ht="15" customHeight="1">
      <c r="A9" s="439">
        <v>3</v>
      </c>
      <c r="B9" s="184"/>
      <c r="C9" s="579"/>
      <c r="D9" s="579"/>
      <c r="E9" s="579"/>
      <c r="F9" s="579"/>
      <c r="G9" s="582"/>
    </row>
    <row r="10" spans="1:7" ht="15" customHeight="1">
      <c r="A10" s="439">
        <v>4</v>
      </c>
      <c r="B10" s="184"/>
      <c r="C10" s="579"/>
      <c r="D10" s="579"/>
      <c r="E10" s="579"/>
      <c r="F10" s="579"/>
      <c r="G10" s="582"/>
    </row>
    <row r="11" spans="1:7" ht="15" customHeight="1">
      <c r="A11" s="439">
        <v>5</v>
      </c>
      <c r="B11" s="184"/>
      <c r="C11" s="579"/>
      <c r="D11" s="579"/>
      <c r="E11" s="579"/>
      <c r="F11" s="579"/>
      <c r="G11" s="582"/>
    </row>
    <row r="12" spans="1:7" ht="15" customHeight="1">
      <c r="A12" s="439">
        <v>6</v>
      </c>
      <c r="B12" s="182"/>
      <c r="C12" s="579"/>
      <c r="D12" s="579"/>
      <c r="E12" s="579"/>
      <c r="F12" s="579"/>
      <c r="G12" s="582"/>
    </row>
    <row r="13" spans="1:7" ht="15" customHeight="1">
      <c r="A13" s="439">
        <v>7</v>
      </c>
      <c r="B13" s="182"/>
      <c r="C13" s="579"/>
      <c r="D13" s="579"/>
      <c r="E13" s="579"/>
      <c r="F13" s="579"/>
      <c r="G13" s="582"/>
    </row>
    <row r="14" spans="1:7" ht="15" customHeight="1">
      <c r="A14" s="439">
        <v>8</v>
      </c>
      <c r="B14" s="182"/>
      <c r="C14" s="579"/>
      <c r="D14" s="579"/>
      <c r="E14" s="579"/>
      <c r="F14" s="579"/>
      <c r="G14" s="582"/>
    </row>
    <row r="15" spans="1:7" ht="15" customHeight="1">
      <c r="A15" s="439">
        <v>9</v>
      </c>
      <c r="B15" s="182"/>
      <c r="C15" s="579"/>
      <c r="D15" s="579"/>
      <c r="E15" s="579"/>
      <c r="F15" s="579"/>
      <c r="G15" s="582"/>
    </row>
    <row r="16" spans="1:7" ht="15" customHeight="1">
      <c r="A16" s="439">
        <v>10</v>
      </c>
      <c r="B16" s="182"/>
      <c r="C16" s="579"/>
      <c r="D16" s="579"/>
      <c r="E16" s="579"/>
      <c r="F16" s="579"/>
      <c r="G16" s="582"/>
    </row>
    <row r="17" spans="1:7" ht="15" customHeight="1">
      <c r="A17" s="439">
        <v>11</v>
      </c>
      <c r="B17" s="182"/>
      <c r="C17" s="579"/>
      <c r="D17" s="579"/>
      <c r="E17" s="579"/>
      <c r="F17" s="579"/>
      <c r="G17" s="582"/>
    </row>
    <row r="18" spans="1:7" ht="15" customHeight="1">
      <c r="A18" s="439">
        <v>12</v>
      </c>
      <c r="B18" s="182"/>
      <c r="C18" s="579"/>
      <c r="D18" s="579"/>
      <c r="E18" s="579"/>
      <c r="F18" s="579"/>
      <c r="G18" s="582"/>
    </row>
    <row r="19" spans="1:7" ht="15" customHeight="1">
      <c r="A19" s="439">
        <v>13</v>
      </c>
      <c r="B19" s="182"/>
      <c r="C19" s="579"/>
      <c r="D19" s="579"/>
      <c r="E19" s="579"/>
      <c r="F19" s="579"/>
      <c r="G19" s="582"/>
    </row>
    <row r="20" spans="1:7" ht="15" customHeight="1">
      <c r="A20" s="439">
        <v>14</v>
      </c>
      <c r="B20" s="182"/>
      <c r="C20" s="579"/>
      <c r="D20" s="579"/>
      <c r="E20" s="579"/>
      <c r="F20" s="579"/>
      <c r="G20" s="582"/>
    </row>
    <row r="21" spans="1:7" ht="15" customHeight="1">
      <c r="A21" s="439">
        <v>15</v>
      </c>
      <c r="B21" s="182"/>
      <c r="C21" s="579"/>
      <c r="D21" s="579"/>
      <c r="E21" s="579"/>
      <c r="F21" s="579"/>
      <c r="G21" s="582"/>
    </row>
    <row r="22" spans="1:7" ht="15" customHeight="1">
      <c r="A22" s="439">
        <v>16</v>
      </c>
      <c r="B22" s="182"/>
      <c r="C22" s="579"/>
      <c r="D22" s="579"/>
      <c r="E22" s="579"/>
      <c r="F22" s="579"/>
      <c r="G22" s="582"/>
    </row>
    <row r="23" spans="1:7" ht="15" customHeight="1">
      <c r="A23" s="439">
        <v>17</v>
      </c>
      <c r="B23" s="182"/>
      <c r="C23" s="579"/>
      <c r="D23" s="579"/>
      <c r="E23" s="579"/>
      <c r="F23" s="579"/>
      <c r="G23" s="582"/>
    </row>
    <row r="24" spans="1:7" ht="15" customHeight="1">
      <c r="A24" s="439">
        <v>18</v>
      </c>
      <c r="B24" s="182"/>
      <c r="C24" s="579"/>
      <c r="D24" s="579"/>
      <c r="E24" s="579"/>
      <c r="F24" s="579"/>
      <c r="G24" s="582"/>
    </row>
    <row r="25" spans="1:7" ht="15" customHeight="1">
      <c r="A25" s="439">
        <v>16</v>
      </c>
      <c r="B25" s="182"/>
      <c r="C25" s="579"/>
      <c r="D25" s="579"/>
      <c r="E25" s="579"/>
      <c r="F25" s="579"/>
      <c r="G25" s="582"/>
    </row>
    <row r="26" spans="1:7" ht="15" customHeight="1">
      <c r="A26" s="439">
        <v>20</v>
      </c>
      <c r="B26" s="141"/>
      <c r="C26" s="579"/>
      <c r="D26" s="579"/>
      <c r="E26" s="579"/>
      <c r="F26" s="579"/>
      <c r="G26" s="582"/>
    </row>
    <row r="27" spans="1:7" ht="15" customHeight="1">
      <c r="A27" s="439">
        <v>21</v>
      </c>
      <c r="B27" s="182"/>
      <c r="C27" s="579"/>
      <c r="D27" s="579"/>
      <c r="E27" s="579"/>
      <c r="F27" s="579"/>
      <c r="G27" s="582"/>
    </row>
    <row r="28" spans="1:7" ht="15" customHeight="1">
      <c r="A28" s="439">
        <v>22</v>
      </c>
      <c r="B28" s="182"/>
      <c r="C28" s="579"/>
      <c r="D28" s="579"/>
      <c r="E28" s="579"/>
      <c r="F28" s="579"/>
      <c r="G28" s="582"/>
    </row>
    <row r="29" spans="1:7" ht="15" customHeight="1">
      <c r="A29" s="439">
        <v>23</v>
      </c>
      <c r="B29" s="182"/>
      <c r="C29" s="579"/>
      <c r="D29" s="579"/>
      <c r="E29" s="579"/>
      <c r="F29" s="579"/>
      <c r="G29" s="582"/>
    </row>
    <row r="30" spans="1:7" ht="15" customHeight="1">
      <c r="A30" s="439">
        <v>24</v>
      </c>
      <c r="B30" s="182"/>
      <c r="C30" s="579"/>
      <c r="D30" s="579"/>
      <c r="E30" s="579"/>
      <c r="F30" s="579"/>
      <c r="G30" s="582"/>
    </row>
    <row r="31" spans="1:7" s="449" customFormat="1" ht="15" customHeight="1">
      <c r="A31" s="439">
        <v>25</v>
      </c>
      <c r="B31" s="142"/>
      <c r="C31" s="580"/>
      <c r="D31" s="580"/>
      <c r="E31" s="580"/>
      <c r="F31" s="580"/>
      <c r="G31" s="583"/>
    </row>
    <row r="32" spans="1:7" s="449" customFormat="1" ht="15" customHeight="1">
      <c r="A32" s="534" t="s">
        <v>182</v>
      </c>
      <c r="B32" s="506" t="s">
        <v>183</v>
      </c>
      <c r="C32" s="506"/>
      <c r="D32" s="506"/>
      <c r="E32" s="506"/>
      <c r="F32" s="535"/>
      <c r="G32" s="584">
        <f>SUM(G7:G31)</f>
        <v>917502</v>
      </c>
    </row>
    <row r="33" spans="1:7" s="449" customFormat="1" ht="15" customHeight="1">
      <c r="A33" s="209" t="s">
        <v>104</v>
      </c>
      <c r="B33" s="210"/>
      <c r="C33" s="532" t="s">
        <v>157</v>
      </c>
      <c r="D33" s="532" t="s">
        <v>158</v>
      </c>
      <c r="E33" s="532" t="s">
        <v>98</v>
      </c>
      <c r="F33" s="532" t="s">
        <v>159</v>
      </c>
      <c r="G33" s="536"/>
    </row>
    <row r="34" spans="1:7" s="449" customFormat="1" ht="15" customHeight="1">
      <c r="A34" s="486">
        <v>1</v>
      </c>
      <c r="B34" s="143"/>
      <c r="C34" s="577"/>
      <c r="D34" s="577"/>
      <c r="E34" s="577"/>
      <c r="F34" s="577"/>
      <c r="G34" s="607"/>
    </row>
    <row r="35" spans="1:7" s="449" customFormat="1" ht="15" customHeight="1">
      <c r="A35" s="486">
        <v>2</v>
      </c>
      <c r="B35" s="184"/>
      <c r="C35" s="580"/>
      <c r="D35" s="580"/>
      <c r="E35" s="580"/>
      <c r="F35" s="580"/>
      <c r="G35" s="607"/>
    </row>
    <row r="36" spans="1:7" s="449" customFormat="1" ht="15" customHeight="1">
      <c r="A36" s="486">
        <v>3</v>
      </c>
      <c r="B36" s="184"/>
      <c r="C36" s="580"/>
      <c r="D36" s="580"/>
      <c r="E36" s="580"/>
      <c r="F36" s="580"/>
      <c r="G36" s="607"/>
    </row>
    <row r="37" spans="1:7" s="449" customFormat="1" ht="15" customHeight="1">
      <c r="A37" s="486">
        <v>4</v>
      </c>
      <c r="B37" s="182"/>
      <c r="C37" s="580"/>
      <c r="D37" s="580"/>
      <c r="E37" s="580"/>
      <c r="F37" s="580"/>
      <c r="G37" s="607"/>
    </row>
    <row r="38" spans="1:7" s="449" customFormat="1" ht="15" customHeight="1">
      <c r="A38" s="486">
        <v>5</v>
      </c>
      <c r="B38" s="182"/>
      <c r="C38" s="580"/>
      <c r="D38" s="580"/>
      <c r="E38" s="580"/>
      <c r="F38" s="580"/>
      <c r="G38" s="607"/>
    </row>
    <row r="39" spans="1:7" s="449" customFormat="1" ht="15" customHeight="1">
      <c r="A39" s="486">
        <v>6</v>
      </c>
      <c r="B39" s="182"/>
      <c r="C39" s="580"/>
      <c r="D39" s="580"/>
      <c r="E39" s="580"/>
      <c r="F39" s="580"/>
      <c r="G39" s="607"/>
    </row>
    <row r="40" spans="1:7" s="449" customFormat="1" ht="15" customHeight="1">
      <c r="A40" s="486">
        <v>7</v>
      </c>
      <c r="B40" s="184"/>
      <c r="C40" s="580"/>
      <c r="D40" s="580"/>
      <c r="E40" s="580"/>
      <c r="F40" s="580"/>
      <c r="G40" s="607"/>
    </row>
    <row r="41" spans="1:7" s="449" customFormat="1" ht="15" customHeight="1">
      <c r="A41" s="486">
        <v>8</v>
      </c>
      <c r="B41" s="184"/>
      <c r="C41" s="580"/>
      <c r="D41" s="580"/>
      <c r="E41" s="580"/>
      <c r="F41" s="580"/>
      <c r="G41" s="607"/>
    </row>
    <row r="42" spans="1:7" s="449" customFormat="1" ht="15" customHeight="1">
      <c r="A42" s="486">
        <v>9</v>
      </c>
      <c r="B42" s="184"/>
      <c r="C42" s="580"/>
      <c r="D42" s="580"/>
      <c r="E42" s="580"/>
      <c r="F42" s="580"/>
      <c r="G42" s="607"/>
    </row>
    <row r="43" spans="1:7" s="449" customFormat="1" ht="15" customHeight="1">
      <c r="A43" s="486">
        <v>10</v>
      </c>
      <c r="B43" s="144"/>
      <c r="C43" s="580"/>
      <c r="D43" s="580"/>
      <c r="E43" s="580"/>
      <c r="F43" s="580"/>
      <c r="G43" s="607"/>
    </row>
    <row r="44" spans="1:7" s="449" customFormat="1" ht="15" customHeight="1">
      <c r="A44" s="486">
        <v>11</v>
      </c>
      <c r="B44" s="144"/>
      <c r="C44" s="580"/>
      <c r="D44" s="580"/>
      <c r="E44" s="580"/>
      <c r="F44" s="580"/>
      <c r="G44" s="607"/>
    </row>
    <row r="45" spans="1:7" s="449" customFormat="1" ht="15" customHeight="1">
      <c r="A45" s="486">
        <v>12</v>
      </c>
      <c r="B45" s="182"/>
      <c r="C45" s="580"/>
      <c r="D45" s="580"/>
      <c r="E45" s="580"/>
      <c r="F45" s="580"/>
      <c r="G45" s="607"/>
    </row>
    <row r="46" spans="1:7" s="449" customFormat="1" ht="15" customHeight="1">
      <c r="A46" s="486">
        <v>13</v>
      </c>
      <c r="B46" s="182"/>
      <c r="C46" s="580"/>
      <c r="D46" s="580"/>
      <c r="E46" s="580"/>
      <c r="F46" s="580"/>
      <c r="G46" s="607"/>
    </row>
    <row r="47" spans="1:7" s="449" customFormat="1" ht="15" customHeight="1">
      <c r="A47" s="486">
        <v>14</v>
      </c>
      <c r="B47" s="182"/>
      <c r="C47" s="580"/>
      <c r="D47" s="580"/>
      <c r="E47" s="580"/>
      <c r="F47" s="580"/>
      <c r="G47" s="607"/>
    </row>
    <row r="48" spans="1:7" s="449" customFormat="1" ht="15" customHeight="1" thickBot="1">
      <c r="A48" s="486">
        <v>15</v>
      </c>
      <c r="B48" s="145"/>
      <c r="C48" s="581"/>
      <c r="D48" s="581"/>
      <c r="E48" s="581"/>
      <c r="F48" s="581"/>
      <c r="G48" s="607"/>
    </row>
    <row r="49" spans="1:7" s="449" customFormat="1" ht="15" customHeight="1" thickBot="1">
      <c r="A49" s="537"/>
      <c r="B49" s="405" t="s">
        <v>184</v>
      </c>
      <c r="C49" s="538"/>
      <c r="D49" s="538"/>
      <c r="E49" s="538"/>
      <c r="F49" s="539"/>
      <c r="G49" s="585">
        <f>SUM(G34:G48)</f>
        <v>0</v>
      </c>
    </row>
    <row r="50" spans="1:7" s="449" customFormat="1" ht="15" customHeight="1">
      <c r="A50" s="540" t="s">
        <v>105</v>
      </c>
      <c r="B50" s="541"/>
      <c r="C50" s="542"/>
      <c r="D50" s="542"/>
      <c r="E50" s="542"/>
      <c r="F50" s="543"/>
      <c r="G50" s="586">
        <f>G32+G49</f>
        <v>917502</v>
      </c>
    </row>
    <row r="51" spans="1:7" s="449" customFormat="1" ht="15" customHeight="1">
      <c r="A51" s="450" t="s">
        <v>50</v>
      </c>
      <c r="B51" s="544"/>
      <c r="C51" s="545"/>
      <c r="D51" s="545"/>
      <c r="E51" s="545"/>
      <c r="F51" s="546"/>
      <c r="G51" s="587"/>
    </row>
    <row r="52" spans="1:7" s="449" customFormat="1" ht="15" customHeight="1">
      <c r="A52" s="450" t="s">
        <v>17</v>
      </c>
      <c r="B52" s="544"/>
      <c r="C52" s="545"/>
      <c r="D52" s="545"/>
      <c r="E52" s="545"/>
      <c r="F52" s="546"/>
      <c r="G52" s="587">
        <v>137625</v>
      </c>
    </row>
    <row r="53" spans="1:7" s="449" customFormat="1" ht="15" customHeight="1" thickBot="1">
      <c r="A53" s="547" t="s">
        <v>37</v>
      </c>
      <c r="B53" s="548"/>
      <c r="C53" s="549"/>
      <c r="D53" s="549"/>
      <c r="E53" s="549"/>
      <c r="F53" s="550"/>
      <c r="G53" s="588"/>
    </row>
    <row r="54" spans="1:7" ht="19.5" customHeight="1" thickBot="1">
      <c r="A54" s="473" t="s">
        <v>20</v>
      </c>
      <c r="B54" s="474"/>
      <c r="C54" s="551"/>
      <c r="D54" s="551"/>
      <c r="E54" s="551"/>
      <c r="F54" s="552"/>
      <c r="G54" s="589">
        <f>SUM(G50:G53)</f>
        <v>1055127</v>
      </c>
    </row>
    <row r="55" ht="12.75"/>
    <row r="56" spans="1:7" ht="28.5" customHeight="1">
      <c r="A56" s="490" t="s">
        <v>224</v>
      </c>
      <c r="B56" s="490"/>
      <c r="C56" s="490"/>
      <c r="D56" s="490"/>
      <c r="E56" s="490"/>
      <c r="F56" s="490"/>
      <c r="G56" s="490"/>
    </row>
    <row r="57" spans="1:7" ht="12.75">
      <c r="A57" s="490"/>
      <c r="B57" s="553"/>
      <c r="C57" s="553"/>
      <c r="D57" s="553"/>
      <c r="E57" s="553"/>
      <c r="F57" s="553"/>
      <c r="G57" s="553"/>
    </row>
  </sheetData>
  <sheetProtection sheet="1" selectLockedCells="1"/>
  <printOptions horizontalCentered="1"/>
  <pageMargins left="0.5" right="0.5" top="1.07" bottom="0.75" header="0.5" footer="0.5"/>
  <pageSetup fitToHeight="1" fitToWidth="1" horizontalDpi="600" verticalDpi="600" orientation="portrait" scale="75" r:id="rId1"/>
  <headerFooter alignWithMargins="0">
    <oddHeader>&amp;R&amp;"Arial,Bold"&amp;12Enclosure 3</oddHeader>
    <oddFooter>&amp;LUpdated: 02/10/17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="110" zoomScaleNormal="110" zoomScalePageLayoutView="0" workbookViewId="0" topLeftCell="B1">
      <selection activeCell="D6" sqref="D6"/>
    </sheetView>
  </sheetViews>
  <sheetFormatPr defaultColWidth="0" defaultRowHeight="12.75" zeroHeight="1"/>
  <cols>
    <col min="1" max="1" width="7.421875" style="389" customWidth="1"/>
    <col min="2" max="2" width="26.7109375" style="389" customWidth="1"/>
    <col min="3" max="3" width="13.28125" style="389" customWidth="1"/>
    <col min="4" max="4" width="38.421875" style="389" customWidth="1"/>
    <col min="5" max="16384" width="8.7109375" style="389" hidden="1" customWidth="1"/>
  </cols>
  <sheetData>
    <row r="1" spans="1:4" ht="19.5" customHeight="1">
      <c r="A1" s="386" t="s">
        <v>203</v>
      </c>
      <c r="B1" s="387"/>
      <c r="C1" s="387"/>
      <c r="D1" s="388"/>
    </row>
    <row r="2" spans="1:4" ht="19.5" customHeight="1">
      <c r="A2" s="369" t="s">
        <v>204</v>
      </c>
      <c r="B2" s="371"/>
      <c r="C2" s="371"/>
      <c r="D2" s="390"/>
    </row>
    <row r="3" spans="1:4" ht="19.5" customHeight="1" thickBot="1">
      <c r="A3" s="369" t="s">
        <v>205</v>
      </c>
      <c r="B3" s="371"/>
      <c r="C3" s="371"/>
      <c r="D3" s="390"/>
    </row>
    <row r="4" spans="1:4" ht="15" customHeight="1" thickBot="1">
      <c r="A4" s="391" t="s">
        <v>8</v>
      </c>
      <c r="B4" s="595" t="str">
        <f>'CSS '!B4:B4</f>
        <v>Mono</v>
      </c>
      <c r="C4" s="392" t="s">
        <v>9</v>
      </c>
      <c r="D4" s="594">
        <f>'CSS '!G4</f>
        <v>42866</v>
      </c>
    </row>
    <row r="5" spans="1:4" s="397" customFormat="1" ht="30" customHeight="1">
      <c r="A5" s="393"/>
      <c r="B5" s="394"/>
      <c r="C5" s="395"/>
      <c r="D5" s="396" t="s">
        <v>228</v>
      </c>
    </row>
    <row r="6" spans="1:4" ht="25.5" customHeight="1">
      <c r="A6" s="398" t="s">
        <v>155</v>
      </c>
      <c r="B6" s="399"/>
      <c r="C6" s="400"/>
      <c r="D6" s="146">
        <v>0</v>
      </c>
    </row>
    <row r="7" spans="1:4" ht="13.5" thickBot="1">
      <c r="A7" s="401"/>
      <c r="B7" s="402"/>
      <c r="C7" s="402"/>
      <c r="D7" s="403"/>
    </row>
    <row r="8" ht="12.75"/>
  </sheetData>
  <sheetProtection sheet="1" selectLockedCells="1"/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02/10/17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93"/>
  <sheetViews>
    <sheetView zoomScale="60" zoomScaleNormal="60" zoomScaleSheetLayoutView="100" zoomScalePageLayoutView="70" workbookViewId="0" topLeftCell="A7">
      <selection activeCell="G7" sqref="G7"/>
    </sheetView>
  </sheetViews>
  <sheetFormatPr defaultColWidth="0" defaultRowHeight="12.75" zeroHeight="1"/>
  <cols>
    <col min="1" max="1" width="3.421875" style="237" customWidth="1"/>
    <col min="2" max="5" width="3.57421875" style="237" customWidth="1"/>
    <col min="6" max="6" width="55.00390625" style="237" customWidth="1"/>
    <col min="7" max="10" width="14.57421875" style="237" customWidth="1"/>
    <col min="11" max="11" width="15.28125" style="237" customWidth="1"/>
    <col min="12" max="14" width="14.57421875" style="237" customWidth="1"/>
    <col min="15" max="15" width="19.57421875" style="237" customWidth="1"/>
    <col min="16" max="18" width="14.57421875" style="237" customWidth="1"/>
    <col min="19" max="19" width="13.00390625" style="237" customWidth="1"/>
    <col min="20" max="21" width="0" style="237" hidden="1" customWidth="1"/>
    <col min="22" max="16384" width="8.7109375" style="237" hidden="1" customWidth="1"/>
  </cols>
  <sheetData>
    <row r="1" spans="1:18" ht="15.75">
      <c r="A1" s="236" t="s">
        <v>211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5.75">
      <c r="A2" s="236" t="s">
        <v>212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15.75">
      <c r="A3" s="238" t="s">
        <v>107</v>
      </c>
      <c r="B3" s="239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s="245" customFormat="1" ht="15.75">
      <c r="A4" s="242"/>
      <c r="B4" s="243"/>
      <c r="C4" s="243"/>
      <c r="D4" s="243"/>
      <c r="E4" s="243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5">
      <c r="A5" s="246" t="s">
        <v>106</v>
      </c>
      <c r="B5" s="247"/>
      <c r="C5" s="247"/>
      <c r="D5" s="247" t="str">
        <f>'CSS '!B4</f>
        <v>Mono</v>
      </c>
      <c r="E5" s="247"/>
      <c r="F5" s="247"/>
      <c r="K5" s="248"/>
      <c r="P5" s="249" t="s">
        <v>73</v>
      </c>
      <c r="Q5" s="249">
        <f>'CSS '!G4</f>
        <v>42866</v>
      </c>
      <c r="R5" s="249"/>
    </row>
    <row r="6" spans="1:18" ht="15" customHeight="1" thickBot="1">
      <c r="A6" s="250"/>
      <c r="B6" s="250"/>
      <c r="C6" s="250"/>
      <c r="D6" s="250"/>
      <c r="E6" s="250"/>
      <c r="F6" s="250"/>
      <c r="G6" s="251"/>
      <c r="H6" s="251"/>
      <c r="I6" s="251"/>
      <c r="J6" s="251"/>
      <c r="K6" s="251"/>
      <c r="L6" s="251"/>
      <c r="M6" s="251"/>
      <c r="N6" s="252"/>
      <c r="O6" s="252"/>
      <c r="P6" s="253"/>
      <c r="Q6" s="253"/>
      <c r="R6" s="253"/>
    </row>
    <row r="7" spans="1:7" ht="31.5" customHeight="1" thickBot="1">
      <c r="A7" s="254" t="s">
        <v>213</v>
      </c>
      <c r="B7" s="255"/>
      <c r="C7" s="255"/>
      <c r="D7" s="255"/>
      <c r="E7" s="255"/>
      <c r="F7" s="256"/>
      <c r="G7" s="54" t="s">
        <v>240</v>
      </c>
    </row>
    <row r="8" spans="1:6" ht="15" customHeight="1" thickBot="1">
      <c r="A8" s="257"/>
      <c r="B8" s="257"/>
      <c r="C8" s="257"/>
      <c r="D8" s="257"/>
      <c r="E8" s="257"/>
      <c r="F8" s="257"/>
    </row>
    <row r="9" spans="1:18" s="264" customFormat="1" ht="15" customHeight="1">
      <c r="A9" s="258"/>
      <c r="B9" s="259"/>
      <c r="C9" s="259"/>
      <c r="D9" s="259"/>
      <c r="E9" s="259"/>
      <c r="F9" s="260"/>
      <c r="G9" s="261" t="s">
        <v>0</v>
      </c>
      <c r="H9" s="261" t="s">
        <v>1</v>
      </c>
      <c r="I9" s="261" t="s">
        <v>7</v>
      </c>
      <c r="J9" s="261" t="s">
        <v>2</v>
      </c>
      <c r="K9" s="261" t="s">
        <v>3</v>
      </c>
      <c r="L9" s="261" t="s">
        <v>4</v>
      </c>
      <c r="M9" s="261" t="s">
        <v>5</v>
      </c>
      <c r="N9" s="261" t="s">
        <v>6</v>
      </c>
      <c r="O9" s="261" t="s">
        <v>38</v>
      </c>
      <c r="P9" s="262" t="s">
        <v>101</v>
      </c>
      <c r="Q9" s="262" t="s">
        <v>56</v>
      </c>
      <c r="R9" s="263" t="s">
        <v>166</v>
      </c>
    </row>
    <row r="10" spans="1:18" s="264" customFormat="1" ht="68.25" customHeight="1" thickBot="1">
      <c r="A10" s="265"/>
      <c r="B10" s="266"/>
      <c r="C10" s="266"/>
      <c r="D10" s="266"/>
      <c r="E10" s="266"/>
      <c r="F10" s="267" t="s">
        <v>128</v>
      </c>
      <c r="G10" s="268" t="s">
        <v>215</v>
      </c>
      <c r="H10" s="268" t="s">
        <v>216</v>
      </c>
      <c r="I10" s="268" t="s">
        <v>35</v>
      </c>
      <c r="J10" s="268" t="s">
        <v>217</v>
      </c>
      <c r="K10" s="268" t="s">
        <v>15</v>
      </c>
      <c r="L10" s="268" t="s">
        <v>27</v>
      </c>
      <c r="M10" s="268" t="s">
        <v>28</v>
      </c>
      <c r="N10" s="268" t="s">
        <v>63</v>
      </c>
      <c r="O10" s="269" t="s">
        <v>155</v>
      </c>
      <c r="P10" s="270" t="s">
        <v>49</v>
      </c>
      <c r="Q10" s="268" t="s">
        <v>76</v>
      </c>
      <c r="R10" s="271" t="s">
        <v>16</v>
      </c>
    </row>
    <row r="11" spans="1:18" ht="24.75" customHeight="1" thickTop="1">
      <c r="A11" s="272">
        <v>1</v>
      </c>
      <c r="B11" s="273" t="s">
        <v>170</v>
      </c>
      <c r="C11" s="250"/>
      <c r="D11" s="250"/>
      <c r="E11" s="250"/>
      <c r="F11" s="274"/>
      <c r="G11" s="6"/>
      <c r="H11" s="6"/>
      <c r="I11" s="6"/>
      <c r="J11" s="6"/>
      <c r="K11" s="6"/>
      <c r="L11" s="6"/>
      <c r="M11" s="6"/>
      <c r="N11" s="6"/>
      <c r="O11" s="6"/>
      <c r="P11" s="31"/>
      <c r="Q11" s="31"/>
      <c r="R11" s="27"/>
    </row>
    <row r="12" spans="1:18" ht="24.75" customHeight="1">
      <c r="A12" s="275"/>
      <c r="B12" s="276"/>
      <c r="C12" s="277" t="s">
        <v>39</v>
      </c>
      <c r="D12" s="257" t="s">
        <v>61</v>
      </c>
      <c r="E12" s="257"/>
      <c r="F12" s="278"/>
      <c r="G12" s="6"/>
      <c r="H12" s="6"/>
      <c r="I12" s="6"/>
      <c r="J12" s="6"/>
      <c r="K12" s="6"/>
      <c r="L12" s="6"/>
      <c r="M12" s="6"/>
      <c r="N12" s="6"/>
      <c r="O12" s="6"/>
      <c r="P12" s="35">
        <v>1671731</v>
      </c>
      <c r="Q12" s="32"/>
      <c r="R12" s="29">
        <f>P12</f>
        <v>1671731</v>
      </c>
    </row>
    <row r="13" spans="1:18" ht="24.75" customHeight="1">
      <c r="A13" s="275"/>
      <c r="B13" s="276"/>
      <c r="C13" s="277" t="s">
        <v>40</v>
      </c>
      <c r="D13" s="257" t="s">
        <v>74</v>
      </c>
      <c r="E13" s="257"/>
      <c r="F13" s="278"/>
      <c r="G13" s="6"/>
      <c r="H13" s="6"/>
      <c r="I13" s="6"/>
      <c r="J13" s="15">
        <v>212750</v>
      </c>
      <c r="K13" s="6"/>
      <c r="L13" s="6"/>
      <c r="M13" s="6"/>
      <c r="N13" s="6"/>
      <c r="O13" s="6"/>
      <c r="P13" s="31"/>
      <c r="Q13" s="31"/>
      <c r="R13" s="29">
        <f>J13</f>
        <v>212750</v>
      </c>
    </row>
    <row r="14" spans="1:18" ht="24.75" customHeight="1">
      <c r="A14" s="275"/>
      <c r="B14" s="276"/>
      <c r="C14" s="279" t="s">
        <v>41</v>
      </c>
      <c r="D14" s="257" t="s">
        <v>64</v>
      </c>
      <c r="E14" s="257"/>
      <c r="F14" s="278"/>
      <c r="G14" s="6"/>
      <c r="H14" s="6"/>
      <c r="I14" s="6"/>
      <c r="J14" s="15">
        <v>225000</v>
      </c>
      <c r="K14" s="15">
        <v>537430</v>
      </c>
      <c r="L14" s="6"/>
      <c r="M14" s="6"/>
      <c r="N14" s="6"/>
      <c r="O14" s="6"/>
      <c r="P14" s="31"/>
      <c r="Q14" s="31"/>
      <c r="R14" s="29">
        <f>SUM(J14:K14)</f>
        <v>762430</v>
      </c>
    </row>
    <row r="15" spans="1:18" s="245" customFormat="1" ht="24.75" customHeight="1">
      <c r="A15" s="280"/>
      <c r="B15" s="281"/>
      <c r="C15" s="279" t="s">
        <v>42</v>
      </c>
      <c r="D15" s="282" t="s">
        <v>65</v>
      </c>
      <c r="E15" s="282"/>
      <c r="F15" s="283"/>
      <c r="G15" s="18">
        <v>0</v>
      </c>
      <c r="H15" s="18">
        <v>0</v>
      </c>
      <c r="I15" s="18">
        <v>71200</v>
      </c>
      <c r="J15" s="18">
        <v>0</v>
      </c>
      <c r="K15" s="18">
        <v>188500</v>
      </c>
      <c r="L15" s="18">
        <v>1700</v>
      </c>
      <c r="M15" s="18">
        <v>0</v>
      </c>
      <c r="N15" s="18">
        <v>0</v>
      </c>
      <c r="O15" s="6"/>
      <c r="P15" s="32"/>
      <c r="Q15" s="32"/>
      <c r="R15" s="29">
        <f>SUM(G15:N15)</f>
        <v>261400</v>
      </c>
    </row>
    <row r="16" spans="1:18" s="245" customFormat="1" ht="24.75" customHeight="1">
      <c r="A16" s="280"/>
      <c r="B16" s="281"/>
      <c r="C16" s="279" t="s">
        <v>43</v>
      </c>
      <c r="D16" s="282" t="s">
        <v>66</v>
      </c>
      <c r="E16" s="282"/>
      <c r="F16" s="283"/>
      <c r="G16" s="15">
        <v>584970</v>
      </c>
      <c r="H16" s="15">
        <v>225000</v>
      </c>
      <c r="I16" s="15">
        <v>71200</v>
      </c>
      <c r="J16" s="15">
        <v>0</v>
      </c>
      <c r="K16" s="15">
        <v>0</v>
      </c>
      <c r="L16" s="15">
        <v>1700</v>
      </c>
      <c r="M16" s="15">
        <v>0</v>
      </c>
      <c r="N16" s="15">
        <v>0</v>
      </c>
      <c r="O16" s="6"/>
      <c r="P16" s="32"/>
      <c r="Q16" s="32"/>
      <c r="R16" s="29">
        <f>SUM(G16:N16)</f>
        <v>882870</v>
      </c>
    </row>
    <row r="17" spans="1:18" s="245" customFormat="1" ht="24.75" customHeight="1">
      <c r="A17" s="280"/>
      <c r="B17" s="281"/>
      <c r="C17" s="279" t="s">
        <v>44</v>
      </c>
      <c r="D17" s="282" t="s">
        <v>67</v>
      </c>
      <c r="E17" s="282"/>
      <c r="F17" s="283"/>
      <c r="G17" s="15">
        <v>672931</v>
      </c>
      <c r="H17" s="15">
        <v>5105</v>
      </c>
      <c r="I17" s="15">
        <v>247240</v>
      </c>
      <c r="J17" s="15">
        <v>115872</v>
      </c>
      <c r="K17" s="15">
        <v>374604</v>
      </c>
      <c r="L17" s="15">
        <v>2997</v>
      </c>
      <c r="M17" s="15">
        <v>0</v>
      </c>
      <c r="N17" s="15">
        <v>25468</v>
      </c>
      <c r="O17" s="8"/>
      <c r="P17" s="32"/>
      <c r="Q17" s="32"/>
      <c r="R17" s="29">
        <f>SUM(G17:N17)</f>
        <v>1444217</v>
      </c>
    </row>
    <row r="18" spans="1:18" s="245" customFormat="1" ht="24.75" customHeight="1">
      <c r="A18" s="280"/>
      <c r="B18" s="281"/>
      <c r="C18" s="279" t="s">
        <v>45</v>
      </c>
      <c r="D18" s="282" t="s">
        <v>68</v>
      </c>
      <c r="E18" s="282"/>
      <c r="F18" s="283"/>
      <c r="G18" s="15">
        <v>-285545</v>
      </c>
      <c r="H18" s="15">
        <v>0</v>
      </c>
      <c r="I18" s="15">
        <v>-46000</v>
      </c>
      <c r="J18" s="15">
        <v>0</v>
      </c>
      <c r="K18" s="15">
        <v>0</v>
      </c>
      <c r="L18" s="15">
        <v>516</v>
      </c>
      <c r="M18" s="15">
        <v>0</v>
      </c>
      <c r="N18" s="15">
        <v>0</v>
      </c>
      <c r="O18" s="8"/>
      <c r="P18" s="32"/>
      <c r="Q18" s="32"/>
      <c r="R18" s="29">
        <f>SUM(G18:N18)</f>
        <v>-331029</v>
      </c>
    </row>
    <row r="19" spans="1:18" s="245" customFormat="1" ht="24.75" customHeight="1">
      <c r="A19" s="280"/>
      <c r="B19" s="281"/>
      <c r="C19" s="279" t="s">
        <v>46</v>
      </c>
      <c r="D19" s="282" t="s">
        <v>78</v>
      </c>
      <c r="E19" s="282"/>
      <c r="F19" s="283"/>
      <c r="G19" s="15">
        <v>398708</v>
      </c>
      <c r="H19" s="15">
        <v>23362</v>
      </c>
      <c r="I19" s="15">
        <v>0</v>
      </c>
      <c r="J19" s="15">
        <v>0</v>
      </c>
      <c r="K19" s="15">
        <v>0</v>
      </c>
      <c r="L19" s="8"/>
      <c r="M19" s="15">
        <v>0</v>
      </c>
      <c r="N19" s="8"/>
      <c r="O19" s="8"/>
      <c r="P19" s="32"/>
      <c r="Q19" s="32"/>
      <c r="R19" s="29">
        <f>SUM(G19:K19)+M19</f>
        <v>422070</v>
      </c>
    </row>
    <row r="20" spans="1:18" s="245" customFormat="1" ht="24.75" customHeight="1">
      <c r="A20" s="280"/>
      <c r="B20" s="281"/>
      <c r="C20" s="279" t="s">
        <v>47</v>
      </c>
      <c r="D20" s="282" t="s">
        <v>94</v>
      </c>
      <c r="E20" s="282"/>
      <c r="F20" s="283"/>
      <c r="G20" s="15">
        <v>121143</v>
      </c>
      <c r="H20" s="15">
        <v>242817</v>
      </c>
      <c r="I20" s="15">
        <v>23411</v>
      </c>
      <c r="J20" s="15">
        <v>0</v>
      </c>
      <c r="K20" s="15">
        <v>0</v>
      </c>
      <c r="L20" s="8"/>
      <c r="M20" s="15">
        <v>0</v>
      </c>
      <c r="N20" s="8"/>
      <c r="O20" s="8"/>
      <c r="P20" s="32"/>
      <c r="Q20" s="32"/>
      <c r="R20" s="29">
        <f>SUM(G20:K20)+M20</f>
        <v>387371</v>
      </c>
    </row>
    <row r="21" spans="1:18" s="245" customFormat="1" ht="24.75" customHeight="1">
      <c r="A21" s="280"/>
      <c r="B21" s="281"/>
      <c r="C21" s="279" t="s">
        <v>48</v>
      </c>
      <c r="D21" s="282" t="s">
        <v>117</v>
      </c>
      <c r="E21" s="282"/>
      <c r="F21" s="283"/>
      <c r="G21" s="15">
        <v>-1507049</v>
      </c>
      <c r="H21" s="15">
        <v>339889</v>
      </c>
      <c r="I21" s="15">
        <v>89444</v>
      </c>
      <c r="J21" s="15">
        <v>0</v>
      </c>
      <c r="K21" s="15">
        <v>0</v>
      </c>
      <c r="L21" s="8"/>
      <c r="M21" s="18">
        <v>0</v>
      </c>
      <c r="N21" s="8"/>
      <c r="O21" s="18">
        <v>0</v>
      </c>
      <c r="P21" s="32"/>
      <c r="Q21" s="32"/>
      <c r="R21" s="29">
        <f>SUM(G21:K21)+M21+O21</f>
        <v>-1077716</v>
      </c>
    </row>
    <row r="22" spans="1:18" s="245" customFormat="1" ht="24.75" customHeight="1">
      <c r="A22" s="280"/>
      <c r="B22" s="284"/>
      <c r="C22" s="285" t="s">
        <v>57</v>
      </c>
      <c r="D22" s="247" t="s">
        <v>76</v>
      </c>
      <c r="E22" s="247"/>
      <c r="F22" s="286"/>
      <c r="G22" s="14"/>
      <c r="H22" s="14"/>
      <c r="I22" s="14"/>
      <c r="J22" s="14"/>
      <c r="K22" s="14"/>
      <c r="L22" s="14"/>
      <c r="M22" s="14"/>
      <c r="N22" s="14"/>
      <c r="O22" s="9"/>
      <c r="P22" s="33"/>
      <c r="Q22" s="558">
        <v>59223</v>
      </c>
      <c r="R22" s="36">
        <f>Q22</f>
        <v>59223</v>
      </c>
    </row>
    <row r="23" spans="1:18" ht="24.75" customHeight="1">
      <c r="A23" s="275"/>
      <c r="B23" s="287"/>
      <c r="C23" s="288" t="s">
        <v>122</v>
      </c>
      <c r="D23" s="289"/>
      <c r="E23" s="289"/>
      <c r="F23" s="289"/>
      <c r="G23" s="47">
        <f>SUM(G15:G21)</f>
        <v>-14842</v>
      </c>
      <c r="H23" s="47">
        <f>SUM(H15:H21)</f>
        <v>836173</v>
      </c>
      <c r="I23" s="47">
        <f>SUM(I15:I21)</f>
        <v>456495</v>
      </c>
      <c r="J23" s="47">
        <f>SUM(J13:J21)</f>
        <v>553622</v>
      </c>
      <c r="K23" s="47">
        <f>SUM(K14:K21)</f>
        <v>1100534</v>
      </c>
      <c r="L23" s="47">
        <f>SUM(L15:L18)</f>
        <v>6913</v>
      </c>
      <c r="M23" s="47">
        <f>SUM(M15:M21)</f>
        <v>0</v>
      </c>
      <c r="N23" s="47">
        <f>SUM(N15:N18)</f>
        <v>25468</v>
      </c>
      <c r="O23" s="121">
        <f>O21</f>
        <v>0</v>
      </c>
      <c r="P23" s="47">
        <f>P12</f>
        <v>1671731</v>
      </c>
      <c r="Q23" s="47">
        <f>Q22</f>
        <v>59223</v>
      </c>
      <c r="R23" s="47">
        <f>SUM(G23:Q23)</f>
        <v>4695317</v>
      </c>
    </row>
    <row r="24" spans="1:19" ht="24.75" customHeight="1">
      <c r="A24" s="290">
        <v>2</v>
      </c>
      <c r="B24" s="291" t="s">
        <v>171</v>
      </c>
      <c r="C24" s="250"/>
      <c r="D24" s="250"/>
      <c r="E24" s="250"/>
      <c r="F24" s="274"/>
      <c r="G24" s="6"/>
      <c r="H24" s="6"/>
      <c r="I24" s="6"/>
      <c r="J24" s="6"/>
      <c r="K24" s="6"/>
      <c r="L24" s="6"/>
      <c r="M24" s="6"/>
      <c r="N24" s="6"/>
      <c r="O24" s="6"/>
      <c r="P24" s="31"/>
      <c r="Q24" s="31"/>
      <c r="R24" s="27"/>
      <c r="S24" s="245"/>
    </row>
    <row r="25" spans="1:18" ht="24.75" customHeight="1">
      <c r="A25" s="275"/>
      <c r="B25" s="287"/>
      <c r="C25" s="257" t="s">
        <v>39</v>
      </c>
      <c r="D25" s="257" t="s">
        <v>80</v>
      </c>
      <c r="E25" s="257"/>
      <c r="F25" s="278"/>
      <c r="G25" s="15">
        <v>0</v>
      </c>
      <c r="H25" s="18">
        <v>0</v>
      </c>
      <c r="I25" s="18">
        <v>0</v>
      </c>
      <c r="J25" s="8"/>
      <c r="K25" s="8"/>
      <c r="L25" s="8"/>
      <c r="M25" s="8"/>
      <c r="N25" s="8"/>
      <c r="O25" s="8"/>
      <c r="P25" s="35">
        <v>0</v>
      </c>
      <c r="Q25" s="32"/>
      <c r="R25" s="29">
        <f>G25+H25+I25+P25</f>
        <v>0</v>
      </c>
    </row>
    <row r="26" spans="1:18" ht="24.75" customHeight="1">
      <c r="A26" s="275"/>
      <c r="B26" s="287"/>
      <c r="C26" s="257" t="s">
        <v>40</v>
      </c>
      <c r="D26" s="257" t="s">
        <v>120</v>
      </c>
      <c r="E26" s="257"/>
      <c r="F26" s="278"/>
      <c r="G26" s="15">
        <v>1214253</v>
      </c>
      <c r="H26" s="15">
        <v>303563</v>
      </c>
      <c r="I26" s="15">
        <v>79885</v>
      </c>
      <c r="J26" s="8"/>
      <c r="K26" s="8"/>
      <c r="L26" s="8"/>
      <c r="M26" s="15">
        <v>0</v>
      </c>
      <c r="N26" s="8"/>
      <c r="O26" s="15">
        <v>0</v>
      </c>
      <c r="P26" s="32"/>
      <c r="Q26" s="32"/>
      <c r="R26" s="29">
        <f>G26+H26+I26+M26+O26</f>
        <v>1597701</v>
      </c>
    </row>
    <row r="27" spans="1:18" ht="24.75" customHeight="1">
      <c r="A27" s="275"/>
      <c r="B27" s="292"/>
      <c r="C27" s="277" t="s">
        <v>41</v>
      </c>
      <c r="D27" s="277" t="s">
        <v>121</v>
      </c>
      <c r="E27" s="277"/>
      <c r="F27" s="293"/>
      <c r="G27" s="136"/>
      <c r="H27" s="136"/>
      <c r="I27" s="136"/>
      <c r="J27" s="136"/>
      <c r="K27" s="136"/>
      <c r="L27" s="136"/>
      <c r="M27" s="136"/>
      <c r="N27" s="136"/>
      <c r="O27" s="14"/>
      <c r="P27" s="34"/>
      <c r="Q27" s="559">
        <v>36794</v>
      </c>
      <c r="R27" s="36">
        <f>Q27</f>
        <v>36794</v>
      </c>
    </row>
    <row r="28" spans="1:21" ht="24.75" customHeight="1" thickBot="1">
      <c r="A28" s="294"/>
      <c r="B28" s="292"/>
      <c r="C28" s="295" t="s">
        <v>218</v>
      </c>
      <c r="D28" s="295" t="s">
        <v>77</v>
      </c>
      <c r="E28" s="295"/>
      <c r="F28" s="296"/>
      <c r="G28" s="153">
        <f>SUM(G25:G26)</f>
        <v>1214253</v>
      </c>
      <c r="H28" s="48">
        <f>SUM(H25:H26)</f>
        <v>303563</v>
      </c>
      <c r="I28" s="48">
        <f>SUM(I25:I26)</f>
        <v>79885</v>
      </c>
      <c r="J28" s="159"/>
      <c r="K28" s="159"/>
      <c r="L28" s="159"/>
      <c r="M28" s="48">
        <f>M26</f>
        <v>0</v>
      </c>
      <c r="N28" s="159"/>
      <c r="O28" s="48">
        <f>O26</f>
        <v>0</v>
      </c>
      <c r="P28" s="48">
        <f>P25</f>
        <v>0</v>
      </c>
      <c r="Q28" s="48">
        <f>SUM(Q27)</f>
        <v>36794</v>
      </c>
      <c r="R28" s="48">
        <f>SUM(R25:R27)</f>
        <v>1634495</v>
      </c>
      <c r="U28" s="297"/>
    </row>
    <row r="29" spans="1:18" ht="24.75" customHeight="1">
      <c r="A29" s="290">
        <v>3</v>
      </c>
      <c r="B29" s="291" t="s">
        <v>172</v>
      </c>
      <c r="C29" s="298"/>
      <c r="D29" s="298"/>
      <c r="E29" s="298"/>
      <c r="F29" s="299"/>
      <c r="G29" s="12"/>
      <c r="H29" s="6"/>
      <c r="I29" s="6"/>
      <c r="J29" s="6"/>
      <c r="K29" s="6"/>
      <c r="L29" s="6"/>
      <c r="M29" s="6"/>
      <c r="N29" s="6"/>
      <c r="O29" s="6"/>
      <c r="P29" s="31"/>
      <c r="Q29" s="31"/>
      <c r="R29" s="6"/>
    </row>
    <row r="30" spans="1:18" ht="24.75" customHeight="1">
      <c r="A30" s="272"/>
      <c r="B30" s="300" t="s">
        <v>98</v>
      </c>
      <c r="C30" s="257" t="s">
        <v>96</v>
      </c>
      <c r="D30" s="257"/>
      <c r="E30" s="257"/>
      <c r="F30" s="278"/>
      <c r="G30" s="12"/>
      <c r="H30" s="6"/>
      <c r="I30" s="6"/>
      <c r="J30" s="6"/>
      <c r="K30" s="6"/>
      <c r="L30" s="6"/>
      <c r="M30" s="6"/>
      <c r="N30" s="6"/>
      <c r="O30" s="6"/>
      <c r="P30" s="31"/>
      <c r="Q30" s="31"/>
      <c r="R30" s="27"/>
    </row>
    <row r="31" spans="1:18" ht="24.75" customHeight="1">
      <c r="A31" s="275"/>
      <c r="B31" s="300"/>
      <c r="C31" s="301" t="s">
        <v>39</v>
      </c>
      <c r="D31" s="257" t="s">
        <v>75</v>
      </c>
      <c r="E31" s="257"/>
      <c r="F31" s="278"/>
      <c r="G31" s="13"/>
      <c r="H31" s="8"/>
      <c r="I31" s="8"/>
      <c r="J31" s="18">
        <v>0</v>
      </c>
      <c r="K31" s="8"/>
      <c r="L31" s="8"/>
      <c r="M31" s="8"/>
      <c r="N31" s="8"/>
      <c r="O31" s="8"/>
      <c r="P31" s="32"/>
      <c r="Q31" s="32"/>
      <c r="R31" s="29">
        <f>J31</f>
        <v>0</v>
      </c>
    </row>
    <row r="32" spans="1:18" ht="24.75" customHeight="1">
      <c r="A32" s="275"/>
      <c r="B32" s="300"/>
      <c r="C32" s="301" t="s">
        <v>40</v>
      </c>
      <c r="D32" s="257" t="s">
        <v>69</v>
      </c>
      <c r="E32" s="257"/>
      <c r="F32" s="278"/>
      <c r="G32" s="13"/>
      <c r="H32" s="8"/>
      <c r="I32" s="8"/>
      <c r="J32" s="18">
        <v>0</v>
      </c>
      <c r="K32" s="18">
        <v>47297</v>
      </c>
      <c r="L32" s="8"/>
      <c r="M32" s="8"/>
      <c r="N32" s="8"/>
      <c r="O32" s="8"/>
      <c r="P32" s="32"/>
      <c r="Q32" s="32"/>
      <c r="R32" s="29">
        <f>SUM(J32:K32)</f>
        <v>47297</v>
      </c>
    </row>
    <row r="33" spans="1:18" ht="24.75" customHeight="1">
      <c r="A33" s="275"/>
      <c r="B33" s="300"/>
      <c r="C33" s="301" t="s">
        <v>41</v>
      </c>
      <c r="D33" s="257" t="s">
        <v>70</v>
      </c>
      <c r="E33" s="257"/>
      <c r="F33" s="278"/>
      <c r="G33" s="130">
        <v>584970</v>
      </c>
      <c r="H33" s="18">
        <v>0</v>
      </c>
      <c r="I33" s="18">
        <v>0</v>
      </c>
      <c r="J33" s="18">
        <v>0</v>
      </c>
      <c r="K33" s="15">
        <v>0</v>
      </c>
      <c r="L33" s="18">
        <v>0</v>
      </c>
      <c r="M33" s="18">
        <v>0</v>
      </c>
      <c r="N33" s="18">
        <v>0</v>
      </c>
      <c r="O33" s="8"/>
      <c r="P33" s="32"/>
      <c r="Q33" s="32"/>
      <c r="R33" s="29">
        <f>SUM(G33:N33)</f>
        <v>584970</v>
      </c>
    </row>
    <row r="34" spans="1:18" ht="24.75" customHeight="1">
      <c r="A34" s="275"/>
      <c r="B34" s="300"/>
      <c r="C34" s="301" t="s">
        <v>42</v>
      </c>
      <c r="D34" s="257" t="s">
        <v>71</v>
      </c>
      <c r="E34" s="257"/>
      <c r="F34" s="278"/>
      <c r="G34" s="130">
        <v>470157</v>
      </c>
      <c r="H34" s="18">
        <v>145245</v>
      </c>
      <c r="I34" s="18">
        <v>0</v>
      </c>
      <c r="J34" s="18">
        <v>0</v>
      </c>
      <c r="K34" s="164">
        <v>0</v>
      </c>
      <c r="L34" s="18">
        <v>0</v>
      </c>
      <c r="M34" s="18">
        <v>0</v>
      </c>
      <c r="N34" s="18">
        <v>0</v>
      </c>
      <c r="O34" s="8"/>
      <c r="P34" s="32"/>
      <c r="Q34" s="32"/>
      <c r="R34" s="29">
        <f>SUM(G34:N34)</f>
        <v>615402</v>
      </c>
    </row>
    <row r="35" spans="1:18" ht="24.75" customHeight="1">
      <c r="A35" s="275"/>
      <c r="B35" s="300"/>
      <c r="C35" s="301" t="s">
        <v>43</v>
      </c>
      <c r="D35" s="257" t="s">
        <v>72</v>
      </c>
      <c r="E35" s="257"/>
      <c r="F35" s="278"/>
      <c r="G35" s="165">
        <v>0</v>
      </c>
      <c r="H35" s="166">
        <v>0</v>
      </c>
      <c r="I35" s="18">
        <v>0</v>
      </c>
      <c r="J35" s="18">
        <v>0</v>
      </c>
      <c r="K35" s="15">
        <v>0</v>
      </c>
      <c r="L35" s="166">
        <v>0</v>
      </c>
      <c r="M35" s="18">
        <v>0</v>
      </c>
      <c r="N35" s="18">
        <v>0</v>
      </c>
      <c r="O35" s="8"/>
      <c r="P35" s="32"/>
      <c r="Q35" s="32"/>
      <c r="R35" s="29">
        <f>SUM(G35:N35)</f>
        <v>0</v>
      </c>
    </row>
    <row r="36" spans="1:18" ht="24.75" customHeight="1">
      <c r="A36" s="275"/>
      <c r="B36" s="300"/>
      <c r="C36" s="301" t="s">
        <v>44</v>
      </c>
      <c r="D36" s="257" t="s">
        <v>82</v>
      </c>
      <c r="E36" s="257"/>
      <c r="F36" s="278"/>
      <c r="G36" s="130">
        <v>0</v>
      </c>
      <c r="H36" s="130">
        <v>0</v>
      </c>
      <c r="I36" s="130">
        <v>0</v>
      </c>
      <c r="J36" s="18">
        <v>0</v>
      </c>
      <c r="K36" s="15">
        <v>0</v>
      </c>
      <c r="L36" s="18">
        <v>0</v>
      </c>
      <c r="M36" s="18">
        <v>0</v>
      </c>
      <c r="N36" s="18">
        <v>0</v>
      </c>
      <c r="O36" s="8"/>
      <c r="P36" s="32"/>
      <c r="Q36" s="32"/>
      <c r="R36" s="29">
        <f>SUM(G36:N36)</f>
        <v>0</v>
      </c>
    </row>
    <row r="37" spans="1:18" ht="24.75" customHeight="1">
      <c r="A37" s="275"/>
      <c r="B37" s="300"/>
      <c r="C37" s="301" t="s">
        <v>45</v>
      </c>
      <c r="D37" s="257" t="s">
        <v>79</v>
      </c>
      <c r="E37" s="257"/>
      <c r="F37" s="278"/>
      <c r="G37" s="16">
        <v>0</v>
      </c>
      <c r="H37" s="16">
        <v>0</v>
      </c>
      <c r="I37" s="130">
        <v>0</v>
      </c>
      <c r="J37" s="18">
        <v>0</v>
      </c>
      <c r="K37" s="18">
        <v>0</v>
      </c>
      <c r="L37" s="8"/>
      <c r="M37" s="15">
        <v>0</v>
      </c>
      <c r="N37" s="8"/>
      <c r="O37" s="8"/>
      <c r="P37" s="32"/>
      <c r="Q37" s="32"/>
      <c r="R37" s="29">
        <f>SUM(G37:K37)+M37</f>
        <v>0</v>
      </c>
    </row>
    <row r="38" spans="1:18" ht="24.75" customHeight="1">
      <c r="A38" s="275"/>
      <c r="B38" s="300"/>
      <c r="C38" s="301" t="s">
        <v>46</v>
      </c>
      <c r="D38" s="257" t="s">
        <v>93</v>
      </c>
      <c r="E38" s="257"/>
      <c r="F38" s="278"/>
      <c r="G38" s="16">
        <v>0</v>
      </c>
      <c r="H38" s="16">
        <v>0</v>
      </c>
      <c r="I38" s="16">
        <v>0</v>
      </c>
      <c r="J38" s="18">
        <v>0</v>
      </c>
      <c r="K38" s="18">
        <v>0</v>
      </c>
      <c r="L38" s="8"/>
      <c r="M38" s="15">
        <v>0</v>
      </c>
      <c r="N38" s="8"/>
      <c r="O38" s="13"/>
      <c r="P38" s="32"/>
      <c r="Q38" s="32"/>
      <c r="R38" s="29">
        <f>SUM(G38:K38)+M38</f>
        <v>0</v>
      </c>
    </row>
    <row r="39" spans="1:18" ht="24.75" customHeight="1">
      <c r="A39" s="275"/>
      <c r="B39" s="300"/>
      <c r="C39" s="301" t="s">
        <v>47</v>
      </c>
      <c r="D39" s="257" t="s">
        <v>115</v>
      </c>
      <c r="E39" s="257"/>
      <c r="F39" s="278"/>
      <c r="G39" s="17">
        <v>0</v>
      </c>
      <c r="H39" s="17">
        <v>0</v>
      </c>
      <c r="I39" s="17">
        <v>0</v>
      </c>
      <c r="J39" s="46">
        <v>0</v>
      </c>
      <c r="K39" s="46">
        <v>0</v>
      </c>
      <c r="L39" s="14"/>
      <c r="M39" s="46">
        <v>0</v>
      </c>
      <c r="N39" s="14"/>
      <c r="O39" s="167">
        <v>0</v>
      </c>
      <c r="P39" s="34"/>
      <c r="Q39" s="34"/>
      <c r="R39" s="36">
        <f>SUM(G39:K39)+M39+O39</f>
        <v>0</v>
      </c>
    </row>
    <row r="40" spans="1:18" ht="24.75" customHeight="1">
      <c r="A40" s="275"/>
      <c r="B40" s="300"/>
      <c r="C40" s="301" t="s">
        <v>48</v>
      </c>
      <c r="D40" s="257" t="s">
        <v>123</v>
      </c>
      <c r="E40" s="257"/>
      <c r="F40" s="278"/>
      <c r="G40" s="17">
        <v>0</v>
      </c>
      <c r="H40" s="17">
        <v>0</v>
      </c>
      <c r="I40" s="17">
        <v>0</v>
      </c>
      <c r="J40" s="46">
        <v>0</v>
      </c>
      <c r="K40" s="46">
        <v>0</v>
      </c>
      <c r="L40" s="14"/>
      <c r="M40" s="11">
        <v>0</v>
      </c>
      <c r="N40" s="14"/>
      <c r="O40" s="17">
        <v>0</v>
      </c>
      <c r="P40" s="34"/>
      <c r="Q40" s="34"/>
      <c r="R40" s="36">
        <f>SUM(G40:K40)+M40+O40</f>
        <v>0</v>
      </c>
    </row>
    <row r="41" spans="1:19" ht="24.75" customHeight="1">
      <c r="A41" s="302"/>
      <c r="B41" s="303" t="s">
        <v>124</v>
      </c>
      <c r="C41" s="304"/>
      <c r="D41" s="304"/>
      <c r="E41" s="304"/>
      <c r="F41" s="305"/>
      <c r="G41" s="121">
        <f>SUM(G33:G40)</f>
        <v>1055127</v>
      </c>
      <c r="H41" s="121">
        <f>SUM(H33:H40)</f>
        <v>145245</v>
      </c>
      <c r="I41" s="121">
        <f>SUM(I33:I40)</f>
        <v>0</v>
      </c>
      <c r="J41" s="121">
        <f>SUM(J31:J40)</f>
        <v>0</v>
      </c>
      <c r="K41" s="121">
        <f>SUM(K32:K40)</f>
        <v>47297</v>
      </c>
      <c r="L41" s="121">
        <f>SUM(L33:L36)</f>
        <v>0</v>
      </c>
      <c r="M41" s="121">
        <f>SUM(M33:M40)</f>
        <v>0</v>
      </c>
      <c r="N41" s="121">
        <f>SUM(N33:N36)</f>
        <v>0</v>
      </c>
      <c r="O41" s="121">
        <f>SUM(O39:O40)</f>
        <v>0</v>
      </c>
      <c r="P41" s="49"/>
      <c r="Q41" s="49"/>
      <c r="R41" s="47">
        <f>SUM(G41:O41)</f>
        <v>1247669</v>
      </c>
      <c r="S41" s="306"/>
    </row>
    <row r="42" spans="1:18" ht="24.75" customHeight="1">
      <c r="A42" s="275"/>
      <c r="B42" s="300"/>
      <c r="C42" s="301" t="s">
        <v>57</v>
      </c>
      <c r="D42" s="257" t="s">
        <v>76</v>
      </c>
      <c r="E42" s="257"/>
      <c r="F42" s="278"/>
      <c r="G42" s="560"/>
      <c r="H42" s="168"/>
      <c r="I42" s="561"/>
      <c r="J42" s="169"/>
      <c r="K42" s="561"/>
      <c r="L42" s="561"/>
      <c r="M42" s="561"/>
      <c r="N42" s="561"/>
      <c r="O42" s="561"/>
      <c r="P42" s="31"/>
      <c r="Q42" s="133">
        <f>SUM(G42:O42)</f>
        <v>0</v>
      </c>
      <c r="R42" s="37">
        <f>Q42</f>
        <v>0</v>
      </c>
    </row>
    <row r="43" spans="1:18" ht="24.75" customHeight="1">
      <c r="A43" s="275"/>
      <c r="B43" s="300" t="s">
        <v>99</v>
      </c>
      <c r="C43" s="257" t="s">
        <v>97</v>
      </c>
      <c r="D43" s="257"/>
      <c r="E43" s="257"/>
      <c r="F43" s="278"/>
      <c r="G43" s="137"/>
      <c r="H43" s="22"/>
      <c r="I43" s="22"/>
      <c r="J43" s="22"/>
      <c r="K43" s="22"/>
      <c r="L43" s="22"/>
      <c r="M43" s="22"/>
      <c r="N43" s="22"/>
      <c r="O43" s="22"/>
      <c r="P43" s="33"/>
      <c r="Q43" s="33"/>
      <c r="R43" s="28"/>
    </row>
    <row r="44" spans="1:18" ht="24.75" customHeight="1">
      <c r="A44" s="275"/>
      <c r="B44" s="307"/>
      <c r="C44" s="301" t="s">
        <v>39</v>
      </c>
      <c r="D44" s="301" t="s">
        <v>90</v>
      </c>
      <c r="E44" s="301"/>
      <c r="F44" s="308"/>
      <c r="G44" s="170"/>
      <c r="H44" s="15"/>
      <c r="I44" s="16"/>
      <c r="J44" s="16"/>
      <c r="K44" s="16"/>
      <c r="L44" s="130"/>
      <c r="M44" s="16"/>
      <c r="N44" s="16"/>
      <c r="O44" s="16"/>
      <c r="P44" s="32"/>
      <c r="Q44" s="32"/>
      <c r="R44" s="29">
        <f>SUM(G44:O44)</f>
        <v>0</v>
      </c>
    </row>
    <row r="45" spans="1:18" ht="24.75" customHeight="1">
      <c r="A45" s="275"/>
      <c r="B45" s="307"/>
      <c r="C45" s="301" t="s">
        <v>40</v>
      </c>
      <c r="D45" s="301" t="s">
        <v>91</v>
      </c>
      <c r="E45" s="301"/>
      <c r="F45" s="308"/>
      <c r="G45" s="170"/>
      <c r="H45" s="15"/>
      <c r="I45" s="16"/>
      <c r="J45" s="16"/>
      <c r="K45" s="16"/>
      <c r="L45" s="130"/>
      <c r="M45" s="16"/>
      <c r="N45" s="16"/>
      <c r="O45" s="16"/>
      <c r="P45" s="32"/>
      <c r="Q45" s="32"/>
      <c r="R45" s="29">
        <f>SUM(G45:O45)</f>
        <v>0</v>
      </c>
    </row>
    <row r="46" spans="1:18" ht="24.75" customHeight="1">
      <c r="A46" s="275"/>
      <c r="B46" s="307"/>
      <c r="C46" s="301" t="s">
        <v>41</v>
      </c>
      <c r="D46" s="257" t="s">
        <v>89</v>
      </c>
      <c r="E46" s="257"/>
      <c r="F46" s="278"/>
      <c r="G46" s="11"/>
      <c r="H46" s="168"/>
      <c r="I46" s="16"/>
      <c r="J46" s="16"/>
      <c r="K46" s="16"/>
      <c r="L46" s="130"/>
      <c r="M46" s="16"/>
      <c r="N46" s="16"/>
      <c r="O46" s="16"/>
      <c r="P46" s="32"/>
      <c r="Q46" s="32"/>
      <c r="R46" s="29">
        <f>SUM(G46:O46)</f>
        <v>0</v>
      </c>
    </row>
    <row r="47" spans="1:18" ht="24.75" customHeight="1">
      <c r="A47" s="275"/>
      <c r="B47" s="287" t="s">
        <v>157</v>
      </c>
      <c r="C47" s="257" t="s">
        <v>167</v>
      </c>
      <c r="D47" s="257"/>
      <c r="E47" s="257"/>
      <c r="F47" s="278"/>
      <c r="G47" s="10">
        <f>SUM(G41+G42+G44+G45+G46)</f>
        <v>1055127</v>
      </c>
      <c r="H47" s="10">
        <f aca="true" t="shared" si="0" ref="H47:O47">SUM(H41+H42+H44+H45+H46)</f>
        <v>145245</v>
      </c>
      <c r="I47" s="10">
        <f t="shared" si="0"/>
        <v>0</v>
      </c>
      <c r="J47" s="10">
        <f t="shared" si="0"/>
        <v>0</v>
      </c>
      <c r="K47" s="10">
        <f t="shared" si="0"/>
        <v>47297</v>
      </c>
      <c r="L47" s="10">
        <f t="shared" si="0"/>
        <v>0</v>
      </c>
      <c r="M47" s="10">
        <f t="shared" si="0"/>
        <v>0</v>
      </c>
      <c r="N47" s="10">
        <f t="shared" si="0"/>
        <v>0</v>
      </c>
      <c r="O47" s="10">
        <f t="shared" si="0"/>
        <v>0</v>
      </c>
      <c r="P47" s="34"/>
      <c r="Q47" s="34"/>
      <c r="R47" s="36">
        <f>SUM(G47:O47)</f>
        <v>1247669</v>
      </c>
    </row>
    <row r="48" spans="1:18" ht="24.75" customHeight="1">
      <c r="A48" s="309"/>
      <c r="B48" s="310" t="s">
        <v>165</v>
      </c>
      <c r="C48" s="311" t="s">
        <v>62</v>
      </c>
      <c r="D48" s="312"/>
      <c r="E48" s="312"/>
      <c r="F48" s="312"/>
      <c r="G48" s="121">
        <f>IF(G47='CSS '!G54,'CSS '!G54,"ERROR")</f>
        <v>1055127</v>
      </c>
      <c r="H48" s="121">
        <f>IF(H47=PEI!G51,PEI!G51,"ERROR")</f>
        <v>145245</v>
      </c>
      <c r="I48" s="121">
        <f>IF(I47=INN!G35,INN!G35,"ERROR")</f>
        <v>0</v>
      </c>
      <c r="J48" s="121">
        <f>IF(J47=WET!E15,WET!E15,"ERROR")</f>
        <v>0</v>
      </c>
      <c r="K48" s="121">
        <f>IF(K47=CFTN!D41,CFTN!D41,"ERROR")</f>
        <v>47297</v>
      </c>
      <c r="L48" s="121">
        <f>IF(L47='Other MHSA Funds'!D7,'Other MHSA Funds'!D7,"ERROR")</f>
        <v>0</v>
      </c>
      <c r="M48" s="121">
        <f>IF(M47='Other MHSA Funds'!D9,'Other MHSA Funds'!D9,"ERROR")</f>
        <v>0</v>
      </c>
      <c r="N48" s="121">
        <f>IF(N47='Other MHSA Funds'!D11,'Other MHSA Funds'!D11,"ERROR")</f>
        <v>0</v>
      </c>
      <c r="O48" s="121">
        <f>IF(O47='Unencumbered Housing Funds'!D6,'Unencumbered Housing Funds'!D6,"ERROR")</f>
        <v>0</v>
      </c>
      <c r="P48" s="135"/>
      <c r="Q48" s="131">
        <f>Q42</f>
        <v>0</v>
      </c>
      <c r="R48" s="128">
        <f>SUM(G48:O48)+Q48</f>
        <v>1247669</v>
      </c>
    </row>
    <row r="49" spans="1:19" ht="14.25">
      <c r="A49" s="302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313"/>
      <c r="S49" s="277"/>
    </row>
    <row r="50" spans="1:19" ht="14.25">
      <c r="A50" s="314" t="s">
        <v>168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313"/>
      <c r="S50" s="277"/>
    </row>
    <row r="51" spans="1:18" ht="14.25">
      <c r="A51" s="302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313"/>
    </row>
    <row r="52" spans="1:18" ht="24.75" customHeight="1">
      <c r="A52" s="290">
        <v>4</v>
      </c>
      <c r="B52" s="291" t="s">
        <v>173</v>
      </c>
      <c r="C52" s="298"/>
      <c r="D52" s="298"/>
      <c r="E52" s="298"/>
      <c r="F52" s="29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9"/>
    </row>
    <row r="53" spans="1:19" ht="24.75" customHeight="1">
      <c r="A53" s="275"/>
      <c r="B53" s="273"/>
      <c r="C53" s="315" t="s">
        <v>39</v>
      </c>
      <c r="D53" s="282" t="s">
        <v>95</v>
      </c>
      <c r="E53" s="282"/>
      <c r="F53" s="283"/>
      <c r="G53" s="168"/>
      <c r="H53" s="169"/>
      <c r="I53" s="169"/>
      <c r="J53" s="168"/>
      <c r="K53" s="168"/>
      <c r="L53" s="6"/>
      <c r="M53" s="6"/>
      <c r="N53" s="6"/>
      <c r="O53" s="6"/>
      <c r="P53" s="171"/>
      <c r="Q53" s="31"/>
      <c r="R53" s="37">
        <f>SUM(G53:K53)+P53</f>
        <v>0</v>
      </c>
      <c r="S53" s="297"/>
    </row>
    <row r="54" spans="1:19" ht="24.75" customHeight="1">
      <c r="A54" s="275"/>
      <c r="B54" s="273"/>
      <c r="C54" s="315" t="s">
        <v>40</v>
      </c>
      <c r="D54" s="282" t="s">
        <v>116</v>
      </c>
      <c r="E54" s="282"/>
      <c r="F54" s="283"/>
      <c r="G54" s="15"/>
      <c r="H54" s="18"/>
      <c r="I54" s="18"/>
      <c r="J54" s="15"/>
      <c r="K54" s="15"/>
      <c r="L54" s="8"/>
      <c r="M54" s="8"/>
      <c r="N54" s="8"/>
      <c r="O54" s="8"/>
      <c r="P54" s="171"/>
      <c r="Q54" s="32"/>
      <c r="R54" s="37">
        <f>SUM(G54:K54)+P54</f>
        <v>0</v>
      </c>
      <c r="S54" s="297"/>
    </row>
    <row r="55" spans="1:19" ht="24" customHeight="1">
      <c r="A55" s="275"/>
      <c r="B55" s="273"/>
      <c r="C55" s="315" t="s">
        <v>41</v>
      </c>
      <c r="D55" s="282" t="s">
        <v>125</v>
      </c>
      <c r="E55" s="282"/>
      <c r="F55" s="283"/>
      <c r="G55" s="15"/>
      <c r="H55" s="18"/>
      <c r="I55" s="18"/>
      <c r="J55" s="15"/>
      <c r="K55" s="15"/>
      <c r="L55" s="8"/>
      <c r="M55" s="8"/>
      <c r="N55" s="8"/>
      <c r="O55" s="8"/>
      <c r="P55" s="171"/>
      <c r="Q55" s="34"/>
      <c r="R55" s="37">
        <f>SUM(G55:K55)+P55</f>
        <v>0</v>
      </c>
      <c r="S55" s="297"/>
    </row>
    <row r="56" spans="1:19" ht="24" customHeight="1">
      <c r="A56" s="294"/>
      <c r="B56" s="273"/>
      <c r="C56" s="315" t="s">
        <v>222</v>
      </c>
      <c r="D56" s="282"/>
      <c r="E56" s="282"/>
      <c r="F56" s="283"/>
      <c r="G56" s="160">
        <f>SUM(G53:G55)</f>
        <v>0</v>
      </c>
      <c r="H56" s="160">
        <f>SUM(H53:H55)</f>
        <v>0</v>
      </c>
      <c r="I56" s="160">
        <f>SUM(I53:I55)</f>
        <v>0</v>
      </c>
      <c r="J56" s="160">
        <f>SUM(J53:J55)</f>
        <v>0</v>
      </c>
      <c r="K56" s="160">
        <f>SUM(K53:K55)</f>
        <v>0</v>
      </c>
      <c r="L56" s="9"/>
      <c r="M56" s="9"/>
      <c r="N56" s="9"/>
      <c r="O56" s="9"/>
      <c r="P56" s="316">
        <f>SUM(P53:P55)</f>
        <v>0</v>
      </c>
      <c r="Q56" s="33"/>
      <c r="R56" s="37">
        <f>SUM(G56:K56)+P56</f>
        <v>0</v>
      </c>
      <c r="S56" s="297"/>
    </row>
    <row r="57" spans="1:18" ht="24.75" customHeight="1">
      <c r="A57" s="317">
        <v>5</v>
      </c>
      <c r="B57" s="318" t="s">
        <v>174</v>
      </c>
      <c r="C57" s="319"/>
      <c r="D57" s="319"/>
      <c r="E57" s="319"/>
      <c r="F57" s="320"/>
      <c r="G57" s="25"/>
      <c r="H57" s="5"/>
      <c r="I57" s="5"/>
      <c r="J57" s="5"/>
      <c r="K57" s="5"/>
      <c r="L57" s="5"/>
      <c r="M57" s="5"/>
      <c r="N57" s="5"/>
      <c r="O57" s="5"/>
      <c r="P57" s="30"/>
      <c r="Q57" s="30"/>
      <c r="R57" s="26"/>
    </row>
    <row r="58" spans="1:18" ht="24.75" customHeight="1">
      <c r="A58" s="321"/>
      <c r="B58" s="322"/>
      <c r="C58" s="323" t="s">
        <v>39</v>
      </c>
      <c r="D58" s="324" t="s">
        <v>61</v>
      </c>
      <c r="E58" s="324"/>
      <c r="F58" s="325"/>
      <c r="G58" s="13"/>
      <c r="H58" s="8"/>
      <c r="I58" s="8"/>
      <c r="J58" s="8"/>
      <c r="K58" s="8"/>
      <c r="L58" s="8"/>
      <c r="M58" s="8"/>
      <c r="N58" s="8"/>
      <c r="O58" s="8"/>
      <c r="P58" s="35"/>
      <c r="Q58" s="32"/>
      <c r="R58" s="29">
        <f>P58</f>
        <v>0</v>
      </c>
    </row>
    <row r="59" spans="1:18" ht="24.75" customHeight="1">
      <c r="A59" s="321"/>
      <c r="B59" s="322"/>
      <c r="C59" s="323" t="s">
        <v>40</v>
      </c>
      <c r="D59" s="324" t="s">
        <v>74</v>
      </c>
      <c r="E59" s="324"/>
      <c r="F59" s="325"/>
      <c r="G59" s="13"/>
      <c r="H59" s="8"/>
      <c r="I59" s="8"/>
      <c r="J59" s="15"/>
      <c r="K59" s="8"/>
      <c r="L59" s="8"/>
      <c r="M59" s="8"/>
      <c r="N59" s="8"/>
      <c r="O59" s="8"/>
      <c r="P59" s="32"/>
      <c r="Q59" s="32"/>
      <c r="R59" s="29">
        <f>J59</f>
        <v>0</v>
      </c>
    </row>
    <row r="60" spans="1:18" ht="24.75" customHeight="1">
      <c r="A60" s="321"/>
      <c r="B60" s="322"/>
      <c r="C60" s="323" t="s">
        <v>41</v>
      </c>
      <c r="D60" s="324" t="s">
        <v>64</v>
      </c>
      <c r="E60" s="324"/>
      <c r="F60" s="325"/>
      <c r="G60" s="13"/>
      <c r="H60" s="8"/>
      <c r="I60" s="8"/>
      <c r="J60" s="15"/>
      <c r="K60" s="18"/>
      <c r="L60" s="8"/>
      <c r="M60" s="8"/>
      <c r="N60" s="8"/>
      <c r="O60" s="8"/>
      <c r="P60" s="32"/>
      <c r="Q60" s="32"/>
      <c r="R60" s="29">
        <f>J60+K60</f>
        <v>0</v>
      </c>
    </row>
    <row r="61" spans="1:18" s="277" customFormat="1" ht="24.75" customHeight="1">
      <c r="A61" s="321"/>
      <c r="B61" s="322"/>
      <c r="C61" s="323" t="s">
        <v>42</v>
      </c>
      <c r="D61" s="324" t="s">
        <v>65</v>
      </c>
      <c r="E61" s="324"/>
      <c r="F61" s="325"/>
      <c r="G61" s="130"/>
      <c r="H61" s="18"/>
      <c r="I61" s="18"/>
      <c r="J61" s="15"/>
      <c r="K61" s="18"/>
      <c r="L61" s="18"/>
      <c r="M61" s="18"/>
      <c r="N61" s="18"/>
      <c r="O61" s="8"/>
      <c r="P61" s="32"/>
      <c r="Q61" s="32"/>
      <c r="R61" s="29">
        <f>SUM(G61:N61)</f>
        <v>0</v>
      </c>
    </row>
    <row r="62" spans="1:18" s="277" customFormat="1" ht="24.75" customHeight="1">
      <c r="A62" s="321"/>
      <c r="B62" s="322"/>
      <c r="C62" s="323" t="s">
        <v>43</v>
      </c>
      <c r="D62" s="324" t="s">
        <v>66</v>
      </c>
      <c r="E62" s="324"/>
      <c r="F62" s="325"/>
      <c r="G62" s="130"/>
      <c r="H62" s="130"/>
      <c r="I62" s="130"/>
      <c r="J62" s="15"/>
      <c r="K62" s="18"/>
      <c r="L62" s="169"/>
      <c r="M62" s="18"/>
      <c r="N62" s="18"/>
      <c r="O62" s="8"/>
      <c r="P62" s="32"/>
      <c r="Q62" s="32"/>
      <c r="R62" s="29">
        <f>SUM(G62:N62)</f>
        <v>0</v>
      </c>
    </row>
    <row r="63" spans="1:18" s="277" customFormat="1" ht="24.75" customHeight="1">
      <c r="A63" s="321"/>
      <c r="B63" s="322"/>
      <c r="C63" s="323" t="s">
        <v>44</v>
      </c>
      <c r="D63" s="324" t="s">
        <v>67</v>
      </c>
      <c r="E63" s="324"/>
      <c r="F63" s="325"/>
      <c r="G63" s="130"/>
      <c r="H63" s="130"/>
      <c r="I63" s="562"/>
      <c r="J63" s="15"/>
      <c r="K63" s="18"/>
      <c r="L63" s="18"/>
      <c r="M63" s="18"/>
      <c r="N63" s="18"/>
      <c r="O63" s="8"/>
      <c r="P63" s="32"/>
      <c r="Q63" s="32"/>
      <c r="R63" s="29">
        <f>SUM(G63:N63)</f>
        <v>0</v>
      </c>
    </row>
    <row r="64" spans="1:18" s="277" customFormat="1" ht="24.75" customHeight="1">
      <c r="A64" s="321"/>
      <c r="B64" s="322"/>
      <c r="C64" s="323" t="s">
        <v>45</v>
      </c>
      <c r="D64" s="324" t="s">
        <v>68</v>
      </c>
      <c r="E64" s="324"/>
      <c r="F64" s="325"/>
      <c r="G64" s="562"/>
      <c r="H64" s="562"/>
      <c r="I64" s="562"/>
      <c r="J64" s="15"/>
      <c r="K64" s="18"/>
      <c r="L64" s="130"/>
      <c r="M64" s="130"/>
      <c r="N64" s="130"/>
      <c r="O64" s="14"/>
      <c r="P64" s="34"/>
      <c r="Q64" s="34"/>
      <c r="R64" s="29">
        <f>SUM(G64:N64)</f>
        <v>0</v>
      </c>
    </row>
    <row r="65" spans="1:18" ht="24.75" customHeight="1">
      <c r="A65" s="321"/>
      <c r="B65" s="322"/>
      <c r="C65" s="323" t="s">
        <v>46</v>
      </c>
      <c r="D65" s="324" t="s">
        <v>78</v>
      </c>
      <c r="E65" s="324"/>
      <c r="F65" s="325"/>
      <c r="G65" s="130"/>
      <c r="H65" s="46"/>
      <c r="I65" s="11"/>
      <c r="J65" s="15"/>
      <c r="K65" s="15"/>
      <c r="L65" s="11"/>
      <c r="M65" s="11"/>
      <c r="N65" s="14"/>
      <c r="O65" s="14"/>
      <c r="P65" s="34"/>
      <c r="Q65" s="34"/>
      <c r="R65" s="29">
        <f>SUM(G65:M65)</f>
        <v>0</v>
      </c>
    </row>
    <row r="66" spans="1:18" ht="24.75" customHeight="1">
      <c r="A66" s="321"/>
      <c r="B66" s="322"/>
      <c r="C66" s="323" t="s">
        <v>47</v>
      </c>
      <c r="D66" s="324" t="s">
        <v>94</v>
      </c>
      <c r="E66" s="324"/>
      <c r="F66" s="325"/>
      <c r="G66" s="16"/>
      <c r="H66" s="11"/>
      <c r="I66" s="11"/>
      <c r="J66" s="15"/>
      <c r="K66" s="15"/>
      <c r="L66" s="11"/>
      <c r="M66" s="11"/>
      <c r="N66" s="14"/>
      <c r="O66" s="14"/>
      <c r="P66" s="34"/>
      <c r="Q66" s="34"/>
      <c r="R66" s="29">
        <f>SUM(G66:M66)</f>
        <v>0</v>
      </c>
    </row>
    <row r="67" spans="1:18" ht="24.75" customHeight="1">
      <c r="A67" s="321"/>
      <c r="B67" s="322"/>
      <c r="C67" s="323" t="s">
        <v>48</v>
      </c>
      <c r="D67" s="324" t="s">
        <v>117</v>
      </c>
      <c r="E67" s="324"/>
      <c r="F67" s="325"/>
      <c r="G67" s="16"/>
      <c r="H67" s="11"/>
      <c r="I67" s="11"/>
      <c r="J67" s="15"/>
      <c r="K67" s="15"/>
      <c r="L67" s="11"/>
      <c r="M67" s="46"/>
      <c r="N67" s="14"/>
      <c r="O67" s="46"/>
      <c r="P67" s="34"/>
      <c r="Q67" s="34"/>
      <c r="R67" s="29">
        <f>SUM(G67:M67)+O67</f>
        <v>0</v>
      </c>
    </row>
    <row r="68" spans="1:19" ht="24.75" customHeight="1">
      <c r="A68" s="321"/>
      <c r="B68" s="322"/>
      <c r="C68" s="323" t="s">
        <v>57</v>
      </c>
      <c r="D68" s="324" t="s">
        <v>126</v>
      </c>
      <c r="E68" s="324"/>
      <c r="F68" s="325"/>
      <c r="G68" s="16"/>
      <c r="H68" s="11"/>
      <c r="I68" s="11"/>
      <c r="J68" s="15"/>
      <c r="K68" s="15"/>
      <c r="L68" s="11"/>
      <c r="M68" s="11"/>
      <c r="N68" s="14"/>
      <c r="O68" s="11"/>
      <c r="P68" s="34"/>
      <c r="Q68" s="8"/>
      <c r="R68" s="29">
        <f>SUM(G68:M68)+O68</f>
        <v>0</v>
      </c>
      <c r="S68" s="297"/>
    </row>
    <row r="69" spans="1:19" ht="24.75" customHeight="1">
      <c r="A69" s="321"/>
      <c r="B69" s="322"/>
      <c r="C69" s="323" t="s">
        <v>100</v>
      </c>
      <c r="D69" s="323" t="s">
        <v>92</v>
      </c>
      <c r="E69" s="323"/>
      <c r="F69" s="326"/>
      <c r="G69" s="17"/>
      <c r="H69" s="11"/>
      <c r="I69" s="11"/>
      <c r="J69" s="46"/>
      <c r="K69" s="46"/>
      <c r="L69" s="46"/>
      <c r="M69" s="11"/>
      <c r="N69" s="46"/>
      <c r="O69" s="11"/>
      <c r="P69" s="34"/>
      <c r="Q69" s="563"/>
      <c r="R69" s="50">
        <f>SUM(G69:O69)+Q69</f>
        <v>0</v>
      </c>
      <c r="S69" s="297"/>
    </row>
    <row r="70" spans="1:18" ht="24.75" customHeight="1">
      <c r="A70" s="327"/>
      <c r="B70" s="310"/>
      <c r="C70" s="328" t="s">
        <v>131</v>
      </c>
      <c r="D70" s="329" t="s">
        <v>77</v>
      </c>
      <c r="E70" s="310"/>
      <c r="F70" s="329"/>
      <c r="G70" s="47">
        <f>SUM(G61:G69)</f>
        <v>0</v>
      </c>
      <c r="H70" s="47">
        <f>SUM(H61:H69)</f>
        <v>0</v>
      </c>
      <c r="I70" s="47">
        <f>SUM(I61:I69)</f>
        <v>0</v>
      </c>
      <c r="J70" s="47">
        <f>SUM(J59:J69)</f>
        <v>0</v>
      </c>
      <c r="K70" s="47">
        <f>SUM(K60:K69)</f>
        <v>0</v>
      </c>
      <c r="L70" s="47">
        <f>SUM(L61:L69)</f>
        <v>0</v>
      </c>
      <c r="M70" s="47">
        <f>SUM(M61:M69)</f>
        <v>0</v>
      </c>
      <c r="N70" s="47">
        <f>SUM(N61:N64)+N69</f>
        <v>0</v>
      </c>
      <c r="O70" s="47">
        <f>SUM(O67:O69)</f>
        <v>0</v>
      </c>
      <c r="P70" s="47">
        <f>P58</f>
        <v>0</v>
      </c>
      <c r="Q70" s="47">
        <f>Q69</f>
        <v>0</v>
      </c>
      <c r="R70" s="138">
        <f>SUM(G70:Q70)</f>
        <v>0</v>
      </c>
    </row>
    <row r="71" spans="1:18" ht="24.75" customHeight="1">
      <c r="A71" s="330">
        <v>6</v>
      </c>
      <c r="B71" s="273" t="s">
        <v>175</v>
      </c>
      <c r="C71" s="250"/>
      <c r="D71" s="250"/>
      <c r="E71" s="250"/>
      <c r="F71" s="274"/>
      <c r="G71" s="12"/>
      <c r="H71" s="6"/>
      <c r="I71" s="6"/>
      <c r="J71" s="6"/>
      <c r="K71" s="6"/>
      <c r="L71" s="6"/>
      <c r="M71" s="6"/>
      <c r="N71" s="6"/>
      <c r="O71" s="9"/>
      <c r="P71" s="33"/>
      <c r="Q71" s="33"/>
      <c r="R71" s="26"/>
    </row>
    <row r="72" spans="1:18" ht="24.75" customHeight="1">
      <c r="A72" s="302"/>
      <c r="B72" s="276"/>
      <c r="C72" s="277" t="s">
        <v>39</v>
      </c>
      <c r="D72" s="257" t="s">
        <v>81</v>
      </c>
      <c r="E72" s="257"/>
      <c r="F72" s="278"/>
      <c r="G72" s="13"/>
      <c r="H72" s="8"/>
      <c r="I72" s="8"/>
      <c r="J72" s="8"/>
      <c r="K72" s="8"/>
      <c r="L72" s="8"/>
      <c r="M72" s="8"/>
      <c r="N72" s="8"/>
      <c r="O72" s="14"/>
      <c r="P72" s="42">
        <f>SUM(P23+P28+P56+P70)</f>
        <v>1671731</v>
      </c>
      <c r="Q72" s="32"/>
      <c r="R72" s="29">
        <f>P72</f>
        <v>1671731</v>
      </c>
    </row>
    <row r="73" spans="1:18" ht="24.75" customHeight="1">
      <c r="A73" s="302"/>
      <c r="B73" s="276"/>
      <c r="C73" s="279" t="s">
        <v>40</v>
      </c>
      <c r="D73" s="257" t="s">
        <v>74</v>
      </c>
      <c r="E73" s="257"/>
      <c r="F73" s="278"/>
      <c r="G73" s="13"/>
      <c r="H73" s="8"/>
      <c r="I73" s="8"/>
      <c r="J73" s="42">
        <f aca="true" t="shared" si="1" ref="J73:K82">J13-J31+J59</f>
        <v>212750</v>
      </c>
      <c r="K73" s="8"/>
      <c r="L73" s="8"/>
      <c r="M73" s="8"/>
      <c r="N73" s="8"/>
      <c r="O73" s="8"/>
      <c r="P73" s="31"/>
      <c r="Q73" s="31"/>
      <c r="R73" s="29">
        <f>J73</f>
        <v>212750</v>
      </c>
    </row>
    <row r="74" spans="1:18" ht="24.75" customHeight="1">
      <c r="A74" s="302"/>
      <c r="B74" s="276"/>
      <c r="C74" s="279" t="s">
        <v>41</v>
      </c>
      <c r="D74" s="257" t="s">
        <v>64</v>
      </c>
      <c r="E74" s="257"/>
      <c r="F74" s="278"/>
      <c r="G74" s="13"/>
      <c r="H74" s="8"/>
      <c r="I74" s="8"/>
      <c r="J74" s="42">
        <f t="shared" si="1"/>
        <v>225000</v>
      </c>
      <c r="K74" s="42">
        <f>K14-K32+K60</f>
        <v>490133</v>
      </c>
      <c r="L74" s="8"/>
      <c r="M74" s="8"/>
      <c r="N74" s="8"/>
      <c r="O74" s="8"/>
      <c r="P74" s="32"/>
      <c r="Q74" s="32"/>
      <c r="R74" s="29">
        <f>SUM(J74:K74)</f>
        <v>715133</v>
      </c>
    </row>
    <row r="75" spans="1:18" s="277" customFormat="1" ht="24.75" customHeight="1">
      <c r="A75" s="302"/>
      <c r="B75" s="276"/>
      <c r="C75" s="277" t="s">
        <v>42</v>
      </c>
      <c r="D75" s="257" t="s">
        <v>65</v>
      </c>
      <c r="E75" s="257"/>
      <c r="F75" s="278"/>
      <c r="G75" s="40">
        <f aca="true" t="shared" si="2" ref="G75:I79">SUM(G15-G33+G61)</f>
        <v>-584970</v>
      </c>
      <c r="H75" s="40">
        <f t="shared" si="2"/>
        <v>0</v>
      </c>
      <c r="I75" s="40">
        <f t="shared" si="2"/>
        <v>71200</v>
      </c>
      <c r="J75" s="42">
        <f t="shared" si="1"/>
        <v>0</v>
      </c>
      <c r="K75" s="42">
        <f>K15-K33+K61</f>
        <v>188500</v>
      </c>
      <c r="L75" s="40">
        <f>SUM(L15-L33+L61)</f>
        <v>1700</v>
      </c>
      <c r="M75" s="42">
        <f aca="true" t="shared" si="3" ref="M75:N78">M15-M33+M61</f>
        <v>0</v>
      </c>
      <c r="N75" s="42">
        <f t="shared" si="3"/>
        <v>0</v>
      </c>
      <c r="O75" s="13"/>
      <c r="P75" s="32"/>
      <c r="Q75" s="32"/>
      <c r="R75" s="29">
        <f>SUM(G75:N75)</f>
        <v>-323570</v>
      </c>
    </row>
    <row r="76" spans="1:18" s="277" customFormat="1" ht="24.75" customHeight="1">
      <c r="A76" s="302"/>
      <c r="B76" s="276"/>
      <c r="C76" s="277" t="s">
        <v>43</v>
      </c>
      <c r="D76" s="257" t="s">
        <v>66</v>
      </c>
      <c r="E76" s="257"/>
      <c r="F76" s="278"/>
      <c r="G76" s="40">
        <f t="shared" si="2"/>
        <v>114813</v>
      </c>
      <c r="H76" s="40">
        <f t="shared" si="2"/>
        <v>79755</v>
      </c>
      <c r="I76" s="40">
        <f t="shared" si="2"/>
        <v>71200</v>
      </c>
      <c r="J76" s="42">
        <f t="shared" si="1"/>
        <v>0</v>
      </c>
      <c r="K76" s="42">
        <f>K16-K34+K62</f>
        <v>0</v>
      </c>
      <c r="L76" s="40">
        <f>SUM(L16-L34+L62)</f>
        <v>1700</v>
      </c>
      <c r="M76" s="42">
        <f t="shared" si="3"/>
        <v>0</v>
      </c>
      <c r="N76" s="42">
        <f t="shared" si="3"/>
        <v>0</v>
      </c>
      <c r="O76" s="13"/>
      <c r="P76" s="32"/>
      <c r="Q76" s="32"/>
      <c r="R76" s="29">
        <f>SUM(G76:N76)</f>
        <v>267468</v>
      </c>
    </row>
    <row r="77" spans="1:18" s="277" customFormat="1" ht="24.75" customHeight="1">
      <c r="A77" s="302"/>
      <c r="B77" s="276"/>
      <c r="C77" s="277" t="s">
        <v>44</v>
      </c>
      <c r="D77" s="257" t="s">
        <v>67</v>
      </c>
      <c r="E77" s="257"/>
      <c r="F77" s="278"/>
      <c r="G77" s="40">
        <f t="shared" si="2"/>
        <v>672931</v>
      </c>
      <c r="H77" s="40">
        <f t="shared" si="2"/>
        <v>5105</v>
      </c>
      <c r="I77" s="40">
        <f t="shared" si="2"/>
        <v>247240</v>
      </c>
      <c r="J77" s="42">
        <f t="shared" si="1"/>
        <v>115872</v>
      </c>
      <c r="K77" s="42">
        <f>K17-K35+K63</f>
        <v>374604</v>
      </c>
      <c r="L77" s="40">
        <f>SUM(L17-L35+L63)</f>
        <v>2997</v>
      </c>
      <c r="M77" s="42">
        <f t="shared" si="3"/>
        <v>0</v>
      </c>
      <c r="N77" s="42">
        <f t="shared" si="3"/>
        <v>25468</v>
      </c>
      <c r="O77" s="8"/>
      <c r="P77" s="32"/>
      <c r="Q77" s="32"/>
      <c r="R77" s="29">
        <f>SUM(G77:N77)</f>
        <v>1444217</v>
      </c>
    </row>
    <row r="78" spans="1:18" s="277" customFormat="1" ht="24.75" customHeight="1">
      <c r="A78" s="302"/>
      <c r="B78" s="276"/>
      <c r="C78" s="277" t="s">
        <v>45</v>
      </c>
      <c r="D78" s="282" t="s">
        <v>68</v>
      </c>
      <c r="E78" s="282"/>
      <c r="F78" s="283"/>
      <c r="G78" s="40">
        <f t="shared" si="2"/>
        <v>-285545</v>
      </c>
      <c r="H78" s="40">
        <f t="shared" si="2"/>
        <v>0</v>
      </c>
      <c r="I78" s="40">
        <f t="shared" si="2"/>
        <v>-46000</v>
      </c>
      <c r="J78" s="42">
        <f t="shared" si="1"/>
        <v>0</v>
      </c>
      <c r="K78" s="42">
        <f>K18-K36+K64</f>
        <v>0</v>
      </c>
      <c r="L78" s="40">
        <f>SUM(L18-L36+L64)</f>
        <v>516</v>
      </c>
      <c r="M78" s="42">
        <f t="shared" si="3"/>
        <v>0</v>
      </c>
      <c r="N78" s="42">
        <f t="shared" si="3"/>
        <v>0</v>
      </c>
      <c r="O78" s="14"/>
      <c r="P78" s="34"/>
      <c r="Q78" s="34"/>
      <c r="R78" s="29">
        <f>SUM(G78:N78)</f>
        <v>-331029</v>
      </c>
    </row>
    <row r="79" spans="1:18" ht="24.75" customHeight="1">
      <c r="A79" s="302"/>
      <c r="B79" s="276"/>
      <c r="C79" s="277" t="s">
        <v>46</v>
      </c>
      <c r="D79" s="282" t="s">
        <v>78</v>
      </c>
      <c r="E79" s="282"/>
      <c r="F79" s="283"/>
      <c r="G79" s="40">
        <f t="shared" si="2"/>
        <v>398708</v>
      </c>
      <c r="H79" s="40">
        <f t="shared" si="2"/>
        <v>23362</v>
      </c>
      <c r="I79" s="40">
        <f t="shared" si="2"/>
        <v>0</v>
      </c>
      <c r="J79" s="42">
        <f t="shared" si="1"/>
        <v>0</v>
      </c>
      <c r="K79" s="42">
        <f t="shared" si="1"/>
        <v>0</v>
      </c>
      <c r="L79" s="8"/>
      <c r="M79" s="7">
        <f>M19-M37+M65</f>
        <v>0</v>
      </c>
      <c r="N79" s="8"/>
      <c r="O79" s="14"/>
      <c r="P79" s="34"/>
      <c r="Q79" s="34"/>
      <c r="R79" s="29">
        <f>SUM(G79:K79)+M79</f>
        <v>422070</v>
      </c>
    </row>
    <row r="80" spans="1:18" ht="24.75" customHeight="1">
      <c r="A80" s="302"/>
      <c r="B80" s="276"/>
      <c r="C80" s="277" t="s">
        <v>47</v>
      </c>
      <c r="D80" s="282" t="s">
        <v>94</v>
      </c>
      <c r="E80" s="282"/>
      <c r="F80" s="283"/>
      <c r="G80" s="40">
        <f aca="true" t="shared" si="4" ref="G80:I81">SUM(G20-G38+G53+G66)</f>
        <v>121143</v>
      </c>
      <c r="H80" s="40">
        <f t="shared" si="4"/>
        <v>242817</v>
      </c>
      <c r="I80" s="40">
        <f t="shared" si="4"/>
        <v>23411</v>
      </c>
      <c r="J80" s="42">
        <f t="shared" si="1"/>
        <v>0</v>
      </c>
      <c r="K80" s="42">
        <f t="shared" si="1"/>
        <v>0</v>
      </c>
      <c r="L80" s="8"/>
      <c r="M80" s="7">
        <f>M20-M38+M66</f>
        <v>0</v>
      </c>
      <c r="N80" s="8"/>
      <c r="O80" s="14"/>
      <c r="P80" s="34"/>
      <c r="Q80" s="34"/>
      <c r="R80" s="29">
        <f>SUM(G80:K80)+M80</f>
        <v>387371</v>
      </c>
    </row>
    <row r="81" spans="1:18" ht="24.75" customHeight="1">
      <c r="A81" s="302"/>
      <c r="B81" s="276"/>
      <c r="C81" s="277" t="s">
        <v>48</v>
      </c>
      <c r="D81" s="282" t="s">
        <v>117</v>
      </c>
      <c r="E81" s="282"/>
      <c r="F81" s="283"/>
      <c r="G81" s="40">
        <f t="shared" si="4"/>
        <v>-1507049</v>
      </c>
      <c r="H81" s="40">
        <f t="shared" si="4"/>
        <v>339889</v>
      </c>
      <c r="I81" s="40">
        <f t="shared" si="4"/>
        <v>89444</v>
      </c>
      <c r="J81" s="42">
        <f t="shared" si="1"/>
        <v>0</v>
      </c>
      <c r="K81" s="42">
        <f t="shared" si="1"/>
        <v>0</v>
      </c>
      <c r="L81" s="8"/>
      <c r="M81" s="42">
        <f>M21-M39+M67</f>
        <v>0</v>
      </c>
      <c r="N81" s="8"/>
      <c r="O81" s="43">
        <f>O21-O39+O67</f>
        <v>0</v>
      </c>
      <c r="P81" s="34"/>
      <c r="Q81" s="34"/>
      <c r="R81" s="29">
        <f>SUM(G81:K81)+M81+O81</f>
        <v>-1077716</v>
      </c>
    </row>
    <row r="82" spans="1:18" ht="24.75" customHeight="1">
      <c r="A82" s="302"/>
      <c r="B82" s="276"/>
      <c r="C82" s="277" t="s">
        <v>57</v>
      </c>
      <c r="D82" s="282" t="s">
        <v>126</v>
      </c>
      <c r="E82" s="282"/>
      <c r="F82" s="283"/>
      <c r="G82" s="41">
        <f>SUM(G26-G40+G55+G68)</f>
        <v>1214253</v>
      </c>
      <c r="H82" s="41">
        <f>SUM(H26-H40+H55+H68)</f>
        <v>303563</v>
      </c>
      <c r="I82" s="41">
        <f>SUM(I26-I40+I55+I68)</f>
        <v>79885</v>
      </c>
      <c r="J82" s="42">
        <f t="shared" si="1"/>
        <v>0</v>
      </c>
      <c r="K82" s="42">
        <f t="shared" si="1"/>
        <v>0</v>
      </c>
      <c r="L82" s="24"/>
      <c r="M82" s="41">
        <f>M26-M40+M68</f>
        <v>0</v>
      </c>
      <c r="N82" s="24"/>
      <c r="O82" s="43">
        <f>O26-O40+O68</f>
        <v>0</v>
      </c>
      <c r="P82" s="34"/>
      <c r="Q82" s="34"/>
      <c r="R82" s="29">
        <f>SUM(G82:K82)+M82+O82</f>
        <v>1597701</v>
      </c>
    </row>
    <row r="83" spans="1:18" ht="24.75" customHeight="1" thickBot="1">
      <c r="A83" s="331"/>
      <c r="B83" s="287"/>
      <c r="C83" s="279" t="s">
        <v>100</v>
      </c>
      <c r="D83" s="282" t="s">
        <v>92</v>
      </c>
      <c r="E83" s="282"/>
      <c r="F83" s="283"/>
      <c r="G83" s="24"/>
      <c r="H83" s="24"/>
      <c r="I83" s="24"/>
      <c r="J83" s="24"/>
      <c r="K83" s="24"/>
      <c r="L83" s="24"/>
      <c r="M83" s="24"/>
      <c r="N83" s="24"/>
      <c r="O83" s="24"/>
      <c r="P83" s="34"/>
      <c r="Q83" s="134">
        <f>Q23+Q28-Q48+Q70</f>
        <v>96017</v>
      </c>
      <c r="R83" s="36">
        <f>Q83</f>
        <v>96017</v>
      </c>
    </row>
    <row r="84" spans="1:19" ht="24.75" customHeight="1" thickBot="1">
      <c r="A84" s="332"/>
      <c r="B84" s="333"/>
      <c r="C84" s="334" t="s">
        <v>131</v>
      </c>
      <c r="D84" s="335"/>
      <c r="E84" s="333"/>
      <c r="F84" s="336" t="s">
        <v>102</v>
      </c>
      <c r="G84" s="44">
        <f>SUM(G75:G82)</f>
        <v>144284</v>
      </c>
      <c r="H84" s="44">
        <f>SUM(H75:H82)</f>
        <v>994491</v>
      </c>
      <c r="I84" s="44">
        <f>SUM(I75:I82)</f>
        <v>536380</v>
      </c>
      <c r="J84" s="44">
        <f>SUM(J73:J82)</f>
        <v>553622</v>
      </c>
      <c r="K84" s="44">
        <f>SUM(K73:K82)</f>
        <v>1053237</v>
      </c>
      <c r="L84" s="44">
        <f>SUM(L75:L78)</f>
        <v>6913</v>
      </c>
      <c r="M84" s="44">
        <f>SUM(M75:M82)</f>
        <v>0</v>
      </c>
      <c r="N84" s="44">
        <f>SUM(N75:N78)</f>
        <v>25468</v>
      </c>
      <c r="O84" s="44">
        <f>SUM(O81:O82)</f>
        <v>0</v>
      </c>
      <c r="P84" s="44">
        <f>P72</f>
        <v>1671731</v>
      </c>
      <c r="Q84" s="132">
        <f>Q83</f>
        <v>96017</v>
      </c>
      <c r="R84" s="45">
        <f>SUM(G84:Q84)</f>
        <v>5082143</v>
      </c>
      <c r="S84" s="277"/>
    </row>
    <row r="85" spans="1:21" ht="29.25" customHeight="1">
      <c r="A85" s="277"/>
      <c r="B85" s="277"/>
      <c r="C85" s="279"/>
      <c r="D85" s="277"/>
      <c r="E85" s="277"/>
      <c r="F85" s="27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8"/>
      <c r="T85" s="338"/>
      <c r="U85" s="279"/>
    </row>
    <row r="86" spans="1:21" ht="24.75" customHeight="1" thickBot="1">
      <c r="A86" s="279"/>
      <c r="B86" s="279"/>
      <c r="C86" s="279"/>
      <c r="D86" s="279"/>
      <c r="E86" s="279"/>
      <c r="F86" s="279"/>
      <c r="G86" s="339"/>
      <c r="H86" s="339"/>
      <c r="I86" s="339"/>
      <c r="J86" s="337"/>
      <c r="K86" s="337"/>
      <c r="L86" s="337"/>
      <c r="M86" s="337"/>
      <c r="N86" s="337"/>
      <c r="O86" s="337"/>
      <c r="P86" s="337" t="s">
        <v>102</v>
      </c>
      <c r="Q86" s="337"/>
      <c r="R86" s="337"/>
      <c r="S86" s="337"/>
      <c r="T86" s="337"/>
      <c r="U86" s="279"/>
    </row>
    <row r="87" spans="1:21" ht="24.75" customHeight="1" thickBot="1">
      <c r="A87" s="340" t="s">
        <v>176</v>
      </c>
      <c r="B87" s="341"/>
      <c r="C87" s="342"/>
      <c r="D87" s="242"/>
      <c r="E87" s="242"/>
      <c r="H87" s="343"/>
      <c r="I87" s="343"/>
      <c r="J87" s="279"/>
      <c r="K87" s="250"/>
      <c r="L87" s="250"/>
      <c r="M87" s="344" t="s">
        <v>214</v>
      </c>
      <c r="N87" s="345"/>
      <c r="O87" s="345"/>
      <c r="P87" s="345"/>
      <c r="Q87" s="345"/>
      <c r="R87" s="346"/>
      <c r="S87" s="337"/>
      <c r="T87" s="337"/>
      <c r="U87" s="279"/>
    </row>
    <row r="88" spans="1:21" ht="21.75" customHeight="1">
      <c r="A88" s="347" t="s">
        <v>127</v>
      </c>
      <c r="B88" s="348"/>
      <c r="C88" s="348"/>
      <c r="D88" s="348"/>
      <c r="E88" s="348"/>
      <c r="F88" s="349"/>
      <c r="G88" s="350" t="s">
        <v>84</v>
      </c>
      <c r="H88" s="351"/>
      <c r="I88" s="351"/>
      <c r="J88" s="352"/>
      <c r="K88" s="353"/>
      <c r="L88" s="353"/>
      <c r="M88" s="354" t="s">
        <v>85</v>
      </c>
      <c r="N88" s="564" t="s">
        <v>242</v>
      </c>
      <c r="O88" s="355"/>
      <c r="P88" s="355"/>
      <c r="Q88" s="355"/>
      <c r="R88" s="356"/>
      <c r="S88" s="337"/>
      <c r="T88" s="337"/>
      <c r="U88" s="279"/>
    </row>
    <row r="89" spans="1:21" ht="20.25" customHeight="1">
      <c r="A89" s="357" t="s">
        <v>164</v>
      </c>
      <c r="B89" s="358"/>
      <c r="C89" s="358"/>
      <c r="D89" s="358"/>
      <c r="E89" s="358"/>
      <c r="F89" s="358"/>
      <c r="G89" s="566">
        <v>1132</v>
      </c>
      <c r="H89" s="359"/>
      <c r="I89" s="359"/>
      <c r="J89" s="337"/>
      <c r="K89" s="360"/>
      <c r="L89" s="360"/>
      <c r="M89" s="354" t="s">
        <v>86</v>
      </c>
      <c r="N89" s="564" t="s">
        <v>243</v>
      </c>
      <c r="O89" s="355"/>
      <c r="P89" s="355"/>
      <c r="Q89" s="355"/>
      <c r="R89" s="356"/>
      <c r="S89" s="279"/>
      <c r="T89" s="279"/>
      <c r="U89" s="279"/>
    </row>
    <row r="90" spans="1:21" ht="21" customHeight="1">
      <c r="A90" s="353"/>
      <c r="B90" s="353"/>
      <c r="C90" s="353"/>
      <c r="D90" s="353"/>
      <c r="E90" s="353"/>
      <c r="F90" s="353"/>
      <c r="G90" s="337"/>
      <c r="H90" s="337"/>
      <c r="I90" s="337"/>
      <c r="J90" s="337"/>
      <c r="K90" s="361"/>
      <c r="L90" s="361"/>
      <c r="M90" s="362" t="s">
        <v>87</v>
      </c>
      <c r="N90" s="564" t="s">
        <v>244</v>
      </c>
      <c r="O90" s="355"/>
      <c r="P90" s="355"/>
      <c r="Q90" s="355"/>
      <c r="R90" s="356"/>
      <c r="S90" s="279"/>
      <c r="T90" s="279"/>
      <c r="U90" s="279"/>
    </row>
    <row r="91" spans="8:18" ht="19.5" customHeight="1" thickBot="1">
      <c r="H91" s="337"/>
      <c r="I91" s="337"/>
      <c r="J91" s="337"/>
      <c r="K91" s="361"/>
      <c r="L91" s="361"/>
      <c r="M91" s="363" t="s">
        <v>88</v>
      </c>
      <c r="N91" s="565" t="s">
        <v>245</v>
      </c>
      <c r="O91" s="364"/>
      <c r="P91" s="364"/>
      <c r="Q91" s="364"/>
      <c r="R91" s="365"/>
    </row>
    <row r="92" spans="13:18" ht="21.75" customHeight="1">
      <c r="M92" s="279"/>
      <c r="N92" s="279"/>
      <c r="O92" s="279"/>
      <c r="P92" s="279"/>
      <c r="Q92" s="279"/>
      <c r="R92" s="279"/>
    </row>
    <row r="93" spans="13:18" ht="14.25" hidden="1">
      <c r="M93" s="279"/>
      <c r="N93" s="279"/>
      <c r="O93" s="279"/>
      <c r="P93" s="279"/>
      <c r="Q93" s="279"/>
      <c r="R93" s="279"/>
    </row>
  </sheetData>
  <sheetProtection sheet="1" selectLockedCells="1"/>
  <protectedRanges>
    <protectedRange sqref="G46" name="Range1"/>
  </protectedRanges>
  <conditionalFormatting sqref="G48:O48">
    <cfRule type="containsText" priority="2" dxfId="0" operator="containsText" text="ERROR">
      <formula>NOT(ISERROR(SEARCH("ERROR",G48)))</formula>
    </cfRule>
  </conditionalFormatting>
  <conditionalFormatting sqref="G48:O48">
    <cfRule type="containsText" priority="1" dxfId="0" operator="containsText" text="ERROR">
      <formula>NOT(ISERROR(SEARCH("ERROR",G48)))</formula>
    </cfRule>
  </conditionalFormatting>
  <dataValidations count="2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02/10/17</oddFooter>
  </headerFooter>
  <rowBreaks count="1" manualBreakCount="1">
    <brk id="5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93" zoomScalePageLayoutView="60" workbookViewId="0" topLeftCell="A6">
      <selection activeCell="A6" sqref="A6"/>
    </sheetView>
  </sheetViews>
  <sheetFormatPr defaultColWidth="0" defaultRowHeight="12.75" zeroHeight="1"/>
  <cols>
    <col min="1" max="1" width="9.421875" style="237" customWidth="1"/>
    <col min="2" max="2" width="20.421875" style="237" customWidth="1"/>
    <col min="3" max="3" width="11.7109375" style="287" customWidth="1"/>
    <col min="4" max="4" width="17.00390625" style="237" customWidth="1"/>
    <col min="5" max="5" width="65.7109375" style="237" customWidth="1"/>
    <col min="6" max="7" width="12.57421875" style="237" hidden="1" customWidth="1"/>
    <col min="8" max="16384" width="9.28125" style="237" hidden="1" customWidth="1"/>
  </cols>
  <sheetData>
    <row r="1" spans="1:5" ht="19.5" customHeight="1">
      <c r="A1" s="366" t="s">
        <v>208</v>
      </c>
      <c r="B1" s="367"/>
      <c r="C1" s="367"/>
      <c r="D1" s="367"/>
      <c r="E1" s="368"/>
    </row>
    <row r="2" spans="1:5" ht="19.5" customHeight="1">
      <c r="A2" s="369" t="s">
        <v>209</v>
      </c>
      <c r="B2" s="370"/>
      <c r="C2" s="371"/>
      <c r="D2" s="371"/>
      <c r="E2" s="372"/>
    </row>
    <row r="3" spans="1:5" ht="19.5" customHeight="1" thickBot="1">
      <c r="A3" s="373" t="s">
        <v>210</v>
      </c>
      <c r="B3" s="374"/>
      <c r="C3" s="375"/>
      <c r="D3" s="375"/>
      <c r="E3" s="376"/>
    </row>
    <row r="4" spans="1:6" ht="19.5" customHeight="1" thickBot="1">
      <c r="A4" s="377" t="s">
        <v>8</v>
      </c>
      <c r="B4" s="601" t="str">
        <f>'CSS '!B4</f>
        <v>Mono</v>
      </c>
      <c r="C4" s="233"/>
      <c r="D4" s="234" t="s">
        <v>9</v>
      </c>
      <c r="E4" s="602">
        <f>'CSS '!G4</f>
        <v>42866</v>
      </c>
      <c r="F4" s="277"/>
    </row>
    <row r="5" spans="1:5" ht="39.75" customHeight="1" thickBot="1">
      <c r="A5" s="227" t="s">
        <v>227</v>
      </c>
      <c r="B5" s="228"/>
      <c r="C5" s="229" t="s">
        <v>83</v>
      </c>
      <c r="D5" s="230" t="s">
        <v>84</v>
      </c>
      <c r="E5" s="231" t="s">
        <v>226</v>
      </c>
    </row>
    <row r="6" spans="1:7" ht="34.5" customHeight="1">
      <c r="A6" s="232"/>
      <c r="B6" s="603"/>
      <c r="C6" s="173"/>
      <c r="D6" s="122"/>
      <c r="E6" s="608"/>
      <c r="G6" s="378"/>
    </row>
    <row r="7" spans="1:5" ht="31.5" customHeight="1">
      <c r="A7" s="172"/>
      <c r="B7" s="603"/>
      <c r="C7" s="173"/>
      <c r="D7" s="123"/>
      <c r="E7" s="174"/>
    </row>
    <row r="8" spans="1:5" ht="29.25" customHeight="1">
      <c r="A8" s="175"/>
      <c r="B8" s="604"/>
      <c r="C8" s="173"/>
      <c r="D8" s="122"/>
      <c r="E8" s="174"/>
    </row>
    <row r="9" spans="1:5" ht="33" customHeight="1">
      <c r="A9" s="175"/>
      <c r="B9" s="604"/>
      <c r="C9" s="173"/>
      <c r="D9" s="122"/>
      <c r="E9" s="174"/>
    </row>
    <row r="10" spans="1:5" ht="35.25" customHeight="1">
      <c r="A10" s="175"/>
      <c r="B10" s="604"/>
      <c r="C10" s="173"/>
      <c r="D10" s="122"/>
      <c r="E10" s="174"/>
    </row>
    <row r="11" spans="1:5" ht="28.5" customHeight="1">
      <c r="A11" s="175"/>
      <c r="B11" s="604"/>
      <c r="C11" s="173"/>
      <c r="D11" s="122"/>
      <c r="E11" s="174"/>
    </row>
    <row r="12" spans="1:5" ht="30" customHeight="1">
      <c r="A12" s="175"/>
      <c r="B12" s="604"/>
      <c r="C12" s="173"/>
      <c r="D12" s="122"/>
      <c r="E12" s="174"/>
    </row>
    <row r="13" spans="1:5" ht="31.5" customHeight="1">
      <c r="A13" s="175"/>
      <c r="B13" s="604"/>
      <c r="C13" s="173"/>
      <c r="D13" s="122"/>
      <c r="E13" s="174"/>
    </row>
    <row r="14" spans="1:5" ht="36" customHeight="1">
      <c r="A14" s="176"/>
      <c r="B14" s="605"/>
      <c r="C14" s="177"/>
      <c r="D14" s="122"/>
      <c r="E14" s="174"/>
    </row>
    <row r="15" spans="1:5" ht="34.5" customHeight="1">
      <c r="A15" s="175"/>
      <c r="B15" s="604"/>
      <c r="C15" s="173"/>
      <c r="D15" s="122"/>
      <c r="E15" s="174"/>
    </row>
    <row r="16" spans="1:5" ht="39" customHeight="1" thickBot="1">
      <c r="A16" s="178"/>
      <c r="B16" s="606"/>
      <c r="C16" s="125"/>
      <c r="D16" s="124"/>
      <c r="E16" s="179"/>
    </row>
    <row r="17" spans="1:5" ht="19.5" customHeight="1" thickBot="1" thickTop="1">
      <c r="A17" s="379" t="s">
        <v>77</v>
      </c>
      <c r="B17" s="380"/>
      <c r="C17" s="381"/>
      <c r="D17" s="180">
        <f>SUM(D6:D16)</f>
        <v>0</v>
      </c>
      <c r="E17" s="235"/>
    </row>
    <row r="18" spans="1:4" ht="18" customHeight="1">
      <c r="A18" s="382"/>
      <c r="B18" s="382"/>
      <c r="C18" s="382"/>
      <c r="D18" s="382"/>
    </row>
    <row r="19" spans="1:4" s="384" customFormat="1" ht="19.5" customHeight="1">
      <c r="A19" s="383" t="s">
        <v>206</v>
      </c>
      <c r="B19" s="383"/>
      <c r="C19" s="383"/>
      <c r="D19" s="383"/>
    </row>
    <row r="20" spans="1:3" s="384" customFormat="1" ht="19.5" customHeight="1">
      <c r="A20" s="384" t="s">
        <v>207</v>
      </c>
      <c r="C20" s="385"/>
    </row>
    <row r="21" ht="14.25"/>
  </sheetData>
  <sheetProtection sheet="1" selectLockedCells="1"/>
  <printOptions horizontalCentered="1"/>
  <pageMargins left="0.7" right="0.7" top="0.75" bottom="0.75" header="0.3" footer="0.3"/>
  <pageSetup fitToHeight="1" fitToWidth="1" horizontalDpi="600" verticalDpi="600" orientation="portrait" scale="74" r:id="rId1"/>
  <headerFooter alignWithMargins="0">
    <oddHeader>&amp;R&amp;"Arial,Bold"&amp;12Enclosure 3</oddHeader>
    <oddFooter>&amp;LUpdated: 02/10/17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SheetLayoutView="100" zoomScalePageLayoutView="0" workbookViewId="0" topLeftCell="A21">
      <selection activeCell="B7" sqref="B7"/>
    </sheetView>
  </sheetViews>
  <sheetFormatPr defaultColWidth="0" defaultRowHeight="12.75" zeroHeight="1"/>
  <cols>
    <col min="1" max="1" width="8.00390625" style="389" customWidth="1"/>
    <col min="2" max="2" width="55.7109375" style="389" customWidth="1"/>
    <col min="3" max="6" width="6.7109375" style="389" customWidth="1"/>
    <col min="7" max="7" width="30.7109375" style="389" customWidth="1"/>
    <col min="8" max="8" width="12.7109375" style="389" customWidth="1"/>
    <col min="9" max="9" width="0" style="389" hidden="1" customWidth="1"/>
    <col min="10" max="16384" width="8.7109375" style="389" hidden="1" customWidth="1"/>
  </cols>
  <sheetData>
    <row r="1" spans="1:8" ht="19.5" customHeight="1">
      <c r="A1" s="492" t="s">
        <v>181</v>
      </c>
      <c r="B1" s="493" t="s">
        <v>185</v>
      </c>
      <c r="C1" s="493"/>
      <c r="D1" s="493"/>
      <c r="E1" s="493"/>
      <c r="F1" s="493"/>
      <c r="G1" s="493"/>
      <c r="H1" s="494"/>
    </row>
    <row r="2" spans="1:8" ht="19.5" customHeight="1">
      <c r="A2" s="495"/>
      <c r="B2" s="496" t="s">
        <v>186</v>
      </c>
      <c r="C2" s="496"/>
      <c r="D2" s="496"/>
      <c r="E2" s="496"/>
      <c r="F2" s="496"/>
      <c r="G2" s="496"/>
      <c r="H2" s="497"/>
    </row>
    <row r="3" spans="1:8" ht="19.5" customHeight="1" thickBot="1">
      <c r="A3" s="495"/>
      <c r="B3" s="496" t="s">
        <v>187</v>
      </c>
      <c r="C3" s="496"/>
      <c r="D3" s="496"/>
      <c r="E3" s="496"/>
      <c r="F3" s="496"/>
      <c r="G3" s="496"/>
      <c r="H3" s="497"/>
    </row>
    <row r="4" spans="1:8" ht="19.5" customHeight="1" thickBot="1">
      <c r="A4" s="219" t="s">
        <v>8</v>
      </c>
      <c r="B4" s="598" t="str">
        <f>'CSS '!B4</f>
        <v>Mono</v>
      </c>
      <c r="C4" s="189"/>
      <c r="D4" s="189"/>
      <c r="E4" s="189"/>
      <c r="F4" s="498" t="s">
        <v>9</v>
      </c>
      <c r="G4" s="599">
        <f>'CSS '!G4</f>
        <v>42866</v>
      </c>
      <c r="H4" s="190"/>
    </row>
    <row r="5" spans="1:8" s="435" customFormat="1" ht="39.75" customHeight="1">
      <c r="A5" s="461" t="s">
        <v>230</v>
      </c>
      <c r="B5" s="463"/>
      <c r="C5" s="499" t="s">
        <v>191</v>
      </c>
      <c r="D5" s="500"/>
      <c r="E5" s="500"/>
      <c r="F5" s="501"/>
      <c r="G5" s="502" t="s">
        <v>219</v>
      </c>
      <c r="H5" s="503" t="s">
        <v>140</v>
      </c>
    </row>
    <row r="6" spans="1:8" ht="15" customHeight="1">
      <c r="A6" s="202" t="s">
        <v>109</v>
      </c>
      <c r="B6" s="203"/>
      <c r="C6" s="204" t="s">
        <v>157</v>
      </c>
      <c r="D6" s="204" t="s">
        <v>158</v>
      </c>
      <c r="E6" s="204" t="s">
        <v>98</v>
      </c>
      <c r="F6" s="204" t="s">
        <v>159</v>
      </c>
      <c r="G6" s="203"/>
      <c r="H6" s="205"/>
    </row>
    <row r="7" spans="1:8" ht="15" customHeight="1">
      <c r="A7" s="439">
        <v>1</v>
      </c>
      <c r="B7" s="126" t="s">
        <v>235</v>
      </c>
      <c r="C7" s="577" t="s">
        <v>236</v>
      </c>
      <c r="D7" s="577"/>
      <c r="E7" s="578"/>
      <c r="F7" s="578"/>
      <c r="G7" s="569">
        <v>126300</v>
      </c>
      <c r="H7" s="572">
        <f>IF(G7=0,0,G7/$G$22)</f>
        <v>1</v>
      </c>
    </row>
    <row r="8" spans="1:8" ht="15" customHeight="1">
      <c r="A8" s="439">
        <v>2</v>
      </c>
      <c r="B8" s="126"/>
      <c r="C8" s="579"/>
      <c r="D8" s="579"/>
      <c r="E8" s="579"/>
      <c r="F8" s="579"/>
      <c r="G8" s="569"/>
      <c r="H8" s="572">
        <f aca="true" t="shared" si="0" ref="H8:H21">IF(G8=0,0,G8/$G$22)</f>
        <v>0</v>
      </c>
    </row>
    <row r="9" spans="1:8" ht="15" customHeight="1">
      <c r="A9" s="439">
        <v>3</v>
      </c>
      <c r="B9" s="126"/>
      <c r="C9" s="579"/>
      <c r="D9" s="579"/>
      <c r="E9" s="579"/>
      <c r="F9" s="579"/>
      <c r="G9" s="569"/>
      <c r="H9" s="572">
        <f t="shared" si="0"/>
        <v>0</v>
      </c>
    </row>
    <row r="10" spans="1:8" ht="15" customHeight="1">
      <c r="A10" s="439">
        <v>4</v>
      </c>
      <c r="B10" s="126"/>
      <c r="C10" s="579"/>
      <c r="D10" s="579"/>
      <c r="E10" s="579"/>
      <c r="F10" s="579"/>
      <c r="G10" s="569"/>
      <c r="H10" s="572">
        <f t="shared" si="0"/>
        <v>0</v>
      </c>
    </row>
    <row r="11" spans="1:8" ht="15" customHeight="1">
      <c r="A11" s="439">
        <v>5</v>
      </c>
      <c r="B11" s="126"/>
      <c r="C11" s="579"/>
      <c r="D11" s="579"/>
      <c r="E11" s="579"/>
      <c r="F11" s="579"/>
      <c r="G11" s="569"/>
      <c r="H11" s="572">
        <f t="shared" si="0"/>
        <v>0</v>
      </c>
    </row>
    <row r="12" spans="1:8" ht="15" customHeight="1">
      <c r="A12" s="439">
        <v>6</v>
      </c>
      <c r="B12" s="127"/>
      <c r="C12" s="579"/>
      <c r="D12" s="579"/>
      <c r="E12" s="579"/>
      <c r="F12" s="579"/>
      <c r="G12" s="569"/>
      <c r="H12" s="572">
        <f t="shared" si="0"/>
        <v>0</v>
      </c>
    </row>
    <row r="13" spans="1:8" ht="15" customHeight="1">
      <c r="A13" s="439">
        <v>7</v>
      </c>
      <c r="B13" s="127"/>
      <c r="C13" s="579"/>
      <c r="D13" s="579"/>
      <c r="E13" s="579"/>
      <c r="F13" s="579"/>
      <c r="G13" s="569"/>
      <c r="H13" s="572">
        <f t="shared" si="0"/>
        <v>0</v>
      </c>
    </row>
    <row r="14" spans="1:8" ht="15" customHeight="1">
      <c r="A14" s="439">
        <v>8</v>
      </c>
      <c r="B14" s="127"/>
      <c r="C14" s="579"/>
      <c r="D14" s="579"/>
      <c r="E14" s="579"/>
      <c r="F14" s="579"/>
      <c r="G14" s="569"/>
      <c r="H14" s="572">
        <f t="shared" si="0"/>
        <v>0</v>
      </c>
    </row>
    <row r="15" spans="1:8" ht="15" customHeight="1">
      <c r="A15" s="439">
        <v>9</v>
      </c>
      <c r="B15" s="127"/>
      <c r="C15" s="579"/>
      <c r="D15" s="579"/>
      <c r="E15" s="579"/>
      <c r="F15" s="579"/>
      <c r="G15" s="569"/>
      <c r="H15" s="572">
        <f t="shared" si="0"/>
        <v>0</v>
      </c>
    </row>
    <row r="16" spans="1:8" ht="15" customHeight="1">
      <c r="A16" s="439">
        <v>10</v>
      </c>
      <c r="B16" s="127"/>
      <c r="C16" s="579"/>
      <c r="D16" s="579"/>
      <c r="E16" s="579"/>
      <c r="F16" s="579"/>
      <c r="G16" s="569"/>
      <c r="H16" s="572">
        <f t="shared" si="0"/>
        <v>0</v>
      </c>
    </row>
    <row r="17" spans="1:8" ht="15" customHeight="1">
      <c r="A17" s="439">
        <v>11</v>
      </c>
      <c r="B17" s="127"/>
      <c r="C17" s="579"/>
      <c r="D17" s="579"/>
      <c r="E17" s="579"/>
      <c r="F17" s="579"/>
      <c r="G17" s="569"/>
      <c r="H17" s="572">
        <f t="shared" si="0"/>
        <v>0</v>
      </c>
    </row>
    <row r="18" spans="1:8" ht="15" customHeight="1">
      <c r="A18" s="439">
        <v>12</v>
      </c>
      <c r="B18" s="127"/>
      <c r="C18" s="579"/>
      <c r="D18" s="579"/>
      <c r="E18" s="579"/>
      <c r="F18" s="579"/>
      <c r="G18" s="569"/>
      <c r="H18" s="572">
        <f t="shared" si="0"/>
        <v>0</v>
      </c>
    </row>
    <row r="19" spans="1:8" ht="15" customHeight="1">
      <c r="A19" s="439">
        <v>13</v>
      </c>
      <c r="B19" s="127"/>
      <c r="C19" s="579"/>
      <c r="D19" s="579"/>
      <c r="E19" s="579"/>
      <c r="F19" s="579"/>
      <c r="G19" s="569"/>
      <c r="H19" s="572">
        <f t="shared" si="0"/>
        <v>0</v>
      </c>
    </row>
    <row r="20" spans="1:8" ht="15" customHeight="1">
      <c r="A20" s="439">
        <v>14</v>
      </c>
      <c r="B20" s="127"/>
      <c r="C20" s="579"/>
      <c r="D20" s="579"/>
      <c r="E20" s="579"/>
      <c r="F20" s="579"/>
      <c r="G20" s="569"/>
      <c r="H20" s="572">
        <f t="shared" si="0"/>
        <v>0</v>
      </c>
    </row>
    <row r="21" spans="1:8" ht="15" customHeight="1">
      <c r="A21" s="439">
        <v>15</v>
      </c>
      <c r="B21" s="129"/>
      <c r="C21" s="579"/>
      <c r="D21" s="579"/>
      <c r="E21" s="579"/>
      <c r="F21" s="579"/>
      <c r="G21" s="569"/>
      <c r="H21" s="572">
        <f t="shared" si="0"/>
        <v>0</v>
      </c>
    </row>
    <row r="22" spans="1:8" s="449" customFormat="1" ht="15" customHeight="1">
      <c r="A22" s="504"/>
      <c r="B22" s="505" t="s">
        <v>110</v>
      </c>
      <c r="C22" s="192"/>
      <c r="D22" s="192"/>
      <c r="E22" s="192"/>
      <c r="F22" s="193"/>
      <c r="G22" s="191">
        <f>SUM(G7:G21)</f>
        <v>126300</v>
      </c>
      <c r="H22" s="571">
        <f>SUM(H7:H21)</f>
        <v>1</v>
      </c>
    </row>
    <row r="23" spans="1:8" ht="15" customHeight="1">
      <c r="A23" s="202" t="s">
        <v>108</v>
      </c>
      <c r="B23" s="206"/>
      <c r="C23" s="204" t="s">
        <v>157</v>
      </c>
      <c r="D23" s="204" t="s">
        <v>158</v>
      </c>
      <c r="E23" s="204" t="s">
        <v>98</v>
      </c>
      <c r="F23" s="204" t="s">
        <v>159</v>
      </c>
      <c r="G23" s="207"/>
      <c r="H23" s="208"/>
    </row>
    <row r="24" spans="1:8" ht="15" customHeight="1">
      <c r="A24" s="439">
        <v>1</v>
      </c>
      <c r="B24" s="183"/>
      <c r="C24" s="578"/>
      <c r="D24" s="578"/>
      <c r="E24" s="578"/>
      <c r="F24" s="578"/>
      <c r="G24" s="155"/>
      <c r="H24" s="573">
        <f>IF(G24=0,0,G24/$G$39)</f>
        <v>0</v>
      </c>
    </row>
    <row r="25" spans="1:8" ht="15" customHeight="1">
      <c r="A25" s="439">
        <v>2</v>
      </c>
      <c r="B25" s="183"/>
      <c r="C25" s="579"/>
      <c r="D25" s="579"/>
      <c r="E25" s="579"/>
      <c r="F25" s="579"/>
      <c r="G25" s="155"/>
      <c r="H25" s="573">
        <f aca="true" t="shared" si="1" ref="H25:H38">IF(G25=0,0,G25/$G$39)</f>
        <v>0</v>
      </c>
    </row>
    <row r="26" spans="1:8" ht="15" customHeight="1">
      <c r="A26" s="439">
        <v>3</v>
      </c>
      <c r="B26" s="183"/>
      <c r="C26" s="579"/>
      <c r="D26" s="579"/>
      <c r="E26" s="579"/>
      <c r="F26" s="579"/>
      <c r="G26" s="155"/>
      <c r="H26" s="573">
        <f t="shared" si="1"/>
        <v>0</v>
      </c>
    </row>
    <row r="27" spans="1:8" ht="15" customHeight="1">
      <c r="A27" s="439">
        <v>4</v>
      </c>
      <c r="B27" s="183"/>
      <c r="C27" s="579"/>
      <c r="D27" s="579"/>
      <c r="E27" s="579"/>
      <c r="F27" s="579"/>
      <c r="G27" s="155"/>
      <c r="H27" s="573">
        <f t="shared" si="1"/>
        <v>0</v>
      </c>
    </row>
    <row r="28" spans="1:8" ht="15" customHeight="1">
      <c r="A28" s="439">
        <v>5</v>
      </c>
      <c r="B28" s="181"/>
      <c r="C28" s="579"/>
      <c r="D28" s="579"/>
      <c r="E28" s="579"/>
      <c r="F28" s="579"/>
      <c r="G28" s="155"/>
      <c r="H28" s="573">
        <f t="shared" si="1"/>
        <v>0</v>
      </c>
    </row>
    <row r="29" spans="1:8" ht="15" customHeight="1">
      <c r="A29" s="439">
        <v>6</v>
      </c>
      <c r="B29" s="181"/>
      <c r="C29" s="579"/>
      <c r="D29" s="579"/>
      <c r="E29" s="579"/>
      <c r="F29" s="579"/>
      <c r="G29" s="155"/>
      <c r="H29" s="573">
        <f t="shared" si="1"/>
        <v>0</v>
      </c>
    </row>
    <row r="30" spans="1:8" ht="15" customHeight="1">
      <c r="A30" s="439">
        <v>7</v>
      </c>
      <c r="B30" s="181"/>
      <c r="C30" s="579"/>
      <c r="D30" s="579"/>
      <c r="E30" s="579"/>
      <c r="F30" s="579"/>
      <c r="G30" s="155"/>
      <c r="H30" s="573">
        <f t="shared" si="1"/>
        <v>0</v>
      </c>
    </row>
    <row r="31" spans="1:8" ht="15" customHeight="1">
      <c r="A31" s="439">
        <v>8</v>
      </c>
      <c r="B31" s="181"/>
      <c r="C31" s="579"/>
      <c r="D31" s="579"/>
      <c r="E31" s="579"/>
      <c r="F31" s="579"/>
      <c r="G31" s="155"/>
      <c r="H31" s="573">
        <f t="shared" si="1"/>
        <v>0</v>
      </c>
    </row>
    <row r="32" spans="1:8" ht="15" customHeight="1">
      <c r="A32" s="439">
        <v>9</v>
      </c>
      <c r="B32" s="181"/>
      <c r="C32" s="579"/>
      <c r="D32" s="579"/>
      <c r="E32" s="579"/>
      <c r="F32" s="579"/>
      <c r="G32" s="155"/>
      <c r="H32" s="573">
        <f t="shared" si="1"/>
        <v>0</v>
      </c>
    </row>
    <row r="33" spans="1:8" ht="15" customHeight="1">
      <c r="A33" s="439">
        <v>10</v>
      </c>
      <c r="B33" s="181"/>
      <c r="C33" s="579"/>
      <c r="D33" s="579"/>
      <c r="E33" s="579"/>
      <c r="F33" s="579"/>
      <c r="G33" s="155"/>
      <c r="H33" s="573">
        <f t="shared" si="1"/>
        <v>0</v>
      </c>
    </row>
    <row r="34" spans="1:8" ht="15" customHeight="1">
      <c r="A34" s="439">
        <v>11</v>
      </c>
      <c r="B34" s="181"/>
      <c r="C34" s="579"/>
      <c r="D34" s="579"/>
      <c r="E34" s="579"/>
      <c r="F34" s="579"/>
      <c r="G34" s="155"/>
      <c r="H34" s="573">
        <f t="shared" si="1"/>
        <v>0</v>
      </c>
    </row>
    <row r="35" spans="1:8" ht="15" customHeight="1">
      <c r="A35" s="439">
        <v>12</v>
      </c>
      <c r="B35" s="181"/>
      <c r="C35" s="579"/>
      <c r="D35" s="579"/>
      <c r="E35" s="579"/>
      <c r="F35" s="579"/>
      <c r="G35" s="155"/>
      <c r="H35" s="573">
        <f t="shared" si="1"/>
        <v>0</v>
      </c>
    </row>
    <row r="36" spans="1:8" ht="15" customHeight="1">
      <c r="A36" s="439">
        <v>13</v>
      </c>
      <c r="B36" s="181"/>
      <c r="C36" s="579"/>
      <c r="D36" s="579"/>
      <c r="E36" s="579"/>
      <c r="F36" s="579"/>
      <c r="G36" s="155"/>
      <c r="H36" s="573">
        <f t="shared" si="1"/>
        <v>0</v>
      </c>
    </row>
    <row r="37" spans="1:8" ht="15" customHeight="1">
      <c r="A37" s="439">
        <v>14</v>
      </c>
      <c r="B37" s="181"/>
      <c r="C37" s="579"/>
      <c r="D37" s="579"/>
      <c r="E37" s="579"/>
      <c r="F37" s="579"/>
      <c r="G37" s="155"/>
      <c r="H37" s="573">
        <f t="shared" si="1"/>
        <v>0</v>
      </c>
    </row>
    <row r="38" spans="1:8" ht="15" customHeight="1">
      <c r="A38" s="439">
        <v>15</v>
      </c>
      <c r="B38" s="181"/>
      <c r="C38" s="579"/>
      <c r="D38" s="579"/>
      <c r="E38" s="579"/>
      <c r="F38" s="579"/>
      <c r="G38" s="156"/>
      <c r="H38" s="573">
        <f t="shared" si="1"/>
        <v>0</v>
      </c>
    </row>
    <row r="39" spans="1:8" s="449" customFormat="1" ht="15" customHeight="1">
      <c r="A39" s="504"/>
      <c r="B39" s="505" t="s">
        <v>160</v>
      </c>
      <c r="C39" s="192"/>
      <c r="D39" s="192"/>
      <c r="E39" s="192"/>
      <c r="F39" s="193"/>
      <c r="G39" s="191">
        <f>SUM(G24:G38)</f>
        <v>0</v>
      </c>
      <c r="H39" s="570">
        <f>SUM(H24:H38)</f>
        <v>0</v>
      </c>
    </row>
    <row r="40" spans="1:8" ht="15" customHeight="1">
      <c r="A40" s="202" t="s">
        <v>114</v>
      </c>
      <c r="B40" s="206"/>
      <c r="C40" s="204" t="s">
        <v>157</v>
      </c>
      <c r="D40" s="204" t="s">
        <v>158</v>
      </c>
      <c r="E40" s="204" t="s">
        <v>98</v>
      </c>
      <c r="F40" s="204" t="s">
        <v>159</v>
      </c>
      <c r="G40" s="207"/>
      <c r="H40" s="208"/>
    </row>
    <row r="41" spans="1:8" ht="15" customHeight="1">
      <c r="A41" s="439">
        <v>1</v>
      </c>
      <c r="B41" s="185"/>
      <c r="C41" s="578"/>
      <c r="D41" s="578"/>
      <c r="E41" s="578"/>
      <c r="F41" s="578"/>
      <c r="G41" s="155"/>
      <c r="H41" s="573">
        <f>IF(G41=0,0,G41/$G$46)</f>
        <v>0</v>
      </c>
    </row>
    <row r="42" spans="1:8" ht="15" customHeight="1">
      <c r="A42" s="439">
        <v>2</v>
      </c>
      <c r="B42" s="181"/>
      <c r="C42" s="579"/>
      <c r="D42" s="579"/>
      <c r="E42" s="579"/>
      <c r="F42" s="579"/>
      <c r="G42" s="155"/>
      <c r="H42" s="573">
        <f>IF(G42=0,0,G42/$G$46)</f>
        <v>0</v>
      </c>
    </row>
    <row r="43" spans="1:8" ht="15" customHeight="1">
      <c r="A43" s="439">
        <v>3</v>
      </c>
      <c r="B43" s="181"/>
      <c r="C43" s="579"/>
      <c r="D43" s="579"/>
      <c r="E43" s="579"/>
      <c r="F43" s="579"/>
      <c r="G43" s="155"/>
      <c r="H43" s="573">
        <f>IF(G43=0,0,G43/$G$46)</f>
        <v>0</v>
      </c>
    </row>
    <row r="44" spans="1:8" ht="15" customHeight="1">
      <c r="A44" s="439">
        <v>4</v>
      </c>
      <c r="B44" s="181"/>
      <c r="C44" s="579"/>
      <c r="D44" s="579"/>
      <c r="E44" s="579"/>
      <c r="F44" s="579"/>
      <c r="G44" s="155"/>
      <c r="H44" s="573">
        <f>IF(G44=0,0,G44/$G$46)</f>
        <v>0</v>
      </c>
    </row>
    <row r="45" spans="1:8" ht="15" customHeight="1">
      <c r="A45" s="439">
        <v>5</v>
      </c>
      <c r="B45" s="181"/>
      <c r="C45" s="579"/>
      <c r="D45" s="579"/>
      <c r="E45" s="579"/>
      <c r="F45" s="579"/>
      <c r="G45" s="156"/>
      <c r="H45" s="573">
        <f>IF(G45=0,0,G45/$G$46)</f>
        <v>0</v>
      </c>
    </row>
    <row r="46" spans="1:8" s="449" customFormat="1" ht="15" customHeight="1">
      <c r="A46" s="504"/>
      <c r="B46" s="505" t="s">
        <v>111</v>
      </c>
      <c r="C46" s="192"/>
      <c r="D46" s="192"/>
      <c r="E46" s="192"/>
      <c r="F46" s="193"/>
      <c r="G46" s="191">
        <f>SUM(G41:G45)</f>
        <v>0</v>
      </c>
      <c r="H46" s="570">
        <f>SUM(H41:H45)</f>
        <v>0</v>
      </c>
    </row>
    <row r="47" spans="1:8" ht="15" customHeight="1">
      <c r="A47" s="436" t="s">
        <v>112</v>
      </c>
      <c r="B47" s="506"/>
      <c r="C47" s="194"/>
      <c r="D47" s="194"/>
      <c r="E47" s="194"/>
      <c r="F47" s="195"/>
      <c r="G47" s="507">
        <f>G22+G39+G46</f>
        <v>126300</v>
      </c>
      <c r="H47" s="567"/>
    </row>
    <row r="48" spans="1:8" s="449" customFormat="1" ht="15" customHeight="1">
      <c r="A48" s="436" t="s">
        <v>52</v>
      </c>
      <c r="B48" s="437"/>
      <c r="C48" s="194"/>
      <c r="D48" s="194"/>
      <c r="E48" s="194"/>
      <c r="F48" s="195"/>
      <c r="G48" s="157"/>
      <c r="H48" s="574"/>
    </row>
    <row r="49" spans="1:8" s="449" customFormat="1" ht="15" customHeight="1">
      <c r="A49" s="436" t="s">
        <v>18</v>
      </c>
      <c r="B49" s="437"/>
      <c r="C49" s="196"/>
      <c r="D49" s="196"/>
      <c r="E49" s="196"/>
      <c r="F49" s="197"/>
      <c r="G49" s="157">
        <v>18945</v>
      </c>
      <c r="H49" s="574"/>
    </row>
    <row r="50" spans="1:8" s="449" customFormat="1" ht="15" customHeight="1" thickBot="1">
      <c r="A50" s="508" t="s">
        <v>169</v>
      </c>
      <c r="B50" s="509"/>
      <c r="C50" s="198"/>
      <c r="D50" s="198"/>
      <c r="E50" s="198"/>
      <c r="F50" s="199"/>
      <c r="G50" s="158"/>
      <c r="H50" s="574"/>
    </row>
    <row r="51" spans="1:8" ht="15" customHeight="1" thickBot="1">
      <c r="A51" s="391" t="s">
        <v>19</v>
      </c>
      <c r="B51" s="220"/>
      <c r="C51" s="200"/>
      <c r="D51" s="200"/>
      <c r="E51" s="200"/>
      <c r="F51" s="201"/>
      <c r="G51" s="510">
        <f>SUM(G47:G50)</f>
        <v>145245</v>
      </c>
      <c r="H51" s="568"/>
    </row>
    <row r="52" ht="12.75"/>
    <row r="53" spans="1:7" ht="12.75">
      <c r="A53" s="490" t="s">
        <v>156</v>
      </c>
      <c r="B53" s="490"/>
      <c r="C53" s="490"/>
      <c r="D53" s="490"/>
      <c r="E53" s="490"/>
      <c r="F53" s="490"/>
      <c r="G53" s="490"/>
    </row>
    <row r="54" spans="1:9" ht="33" customHeight="1">
      <c r="A54" s="490" t="s">
        <v>225</v>
      </c>
      <c r="B54" s="490"/>
      <c r="C54" s="490"/>
      <c r="D54" s="490"/>
      <c r="E54" s="490"/>
      <c r="F54" s="490"/>
      <c r="G54" s="490"/>
      <c r="H54" s="490"/>
      <c r="I54" s="490"/>
    </row>
    <row r="55" ht="12.75">
      <c r="A55" s="491"/>
    </row>
  </sheetData>
  <sheetProtection sheet="1" selectLockedCells="1"/>
  <printOptions horizontalCentered="1"/>
  <pageMargins left="0.5" right="0.4" top="0.91" bottom="0.75" header="0.5" footer="0.5"/>
  <pageSetup fitToHeight="1" fitToWidth="1" horizontalDpi="600" verticalDpi="600" orientation="portrait" scale="73" r:id="rId1"/>
  <headerFooter alignWithMargins="0">
    <oddHeader xml:space="preserve">&amp;R&amp;"Arial,Bold"&amp;12Enclosure 3 </oddHeader>
    <oddFooter>&amp;LUpdated: 02/10/17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4" width="3.57421875" style="0" customWidth="1"/>
    <col min="5" max="5" width="63.28125" style="0" customWidth="1"/>
    <col min="6" max="6" width="10.7109375" style="0" customWidth="1"/>
    <col min="7" max="7" width="27.421875" style="0" customWidth="1"/>
    <col min="8" max="8" width="9.28125" style="0" customWidth="1"/>
  </cols>
  <sheetData>
    <row r="1" spans="1:8" ht="46.5" customHeight="1">
      <c r="A1" s="611" t="s">
        <v>142</v>
      </c>
      <c r="B1" s="611"/>
      <c r="C1" s="611"/>
      <c r="D1" s="611"/>
      <c r="E1" s="611"/>
      <c r="F1" s="611"/>
      <c r="G1" s="611"/>
      <c r="H1" s="611"/>
    </row>
    <row r="2" spans="1:7" ht="19.5" customHeight="1">
      <c r="A2" s="632" t="s">
        <v>8</v>
      </c>
      <c r="B2" s="632"/>
      <c r="C2" s="632"/>
      <c r="D2" s="658" t="str">
        <f>'CSS '!B4:B4</f>
        <v>Mono</v>
      </c>
      <c r="E2" s="658"/>
      <c r="F2" s="55" t="s">
        <v>9</v>
      </c>
      <c r="G2" s="21">
        <f>'CSS '!E4</f>
        <v>0</v>
      </c>
    </row>
    <row r="3" spans="1:7" ht="15" customHeight="1">
      <c r="A3" s="19"/>
      <c r="B3" s="56"/>
      <c r="C3" s="56"/>
      <c r="D3" s="659"/>
      <c r="E3" s="659"/>
      <c r="F3" s="23"/>
      <c r="G3" s="20"/>
    </row>
    <row r="4" spans="1:7" ht="15" customHeight="1" thickBot="1">
      <c r="A4" s="3"/>
      <c r="B4" s="20"/>
      <c r="C4" s="20"/>
      <c r="D4" s="20"/>
      <c r="E4" s="20"/>
      <c r="F4" s="20"/>
      <c r="G4" s="20"/>
    </row>
    <row r="5" spans="1:8" s="2" customFormat="1" ht="15" customHeight="1">
      <c r="A5" s="660" t="s">
        <v>51</v>
      </c>
      <c r="B5" s="661"/>
      <c r="C5" s="661"/>
      <c r="D5" s="661"/>
      <c r="E5" s="662"/>
      <c r="F5" s="666" t="s">
        <v>0</v>
      </c>
      <c r="G5" s="667"/>
      <c r="H5" s="609" t="s">
        <v>139</v>
      </c>
    </row>
    <row r="6" spans="1:8" s="1" customFormat="1" ht="34.5" customHeight="1" thickBot="1">
      <c r="A6" s="663"/>
      <c r="B6" s="664"/>
      <c r="C6" s="664"/>
      <c r="D6" s="664"/>
      <c r="E6" s="665"/>
      <c r="F6" s="668" t="s">
        <v>55</v>
      </c>
      <c r="G6" s="669"/>
      <c r="H6" s="610"/>
    </row>
    <row r="7" spans="1:8" ht="15" customHeight="1">
      <c r="A7" s="616" t="s">
        <v>132</v>
      </c>
      <c r="B7" s="654"/>
      <c r="C7" s="654"/>
      <c r="D7" s="654"/>
      <c r="E7" s="655"/>
      <c r="F7" s="656"/>
      <c r="G7" s="657"/>
      <c r="H7" s="58"/>
    </row>
    <row r="8" spans="1:8" ht="15" customHeight="1">
      <c r="A8" s="51">
        <v>1</v>
      </c>
      <c r="B8" s="625"/>
      <c r="C8" s="652"/>
      <c r="D8" s="652"/>
      <c r="E8" s="653"/>
      <c r="F8" s="623"/>
      <c r="G8" s="624"/>
      <c r="H8" s="58"/>
    </row>
    <row r="9" spans="1:8" ht="15" customHeight="1">
      <c r="A9" s="51">
        <v>2</v>
      </c>
      <c r="B9" s="625"/>
      <c r="C9" s="652"/>
      <c r="D9" s="652"/>
      <c r="E9" s="653"/>
      <c r="F9" s="623"/>
      <c r="G9" s="624"/>
      <c r="H9" s="58"/>
    </row>
    <row r="10" spans="1:8" ht="15" customHeight="1">
      <c r="A10" s="51">
        <v>3</v>
      </c>
      <c r="B10" s="625"/>
      <c r="C10" s="652"/>
      <c r="D10" s="652"/>
      <c r="E10" s="653"/>
      <c r="F10" s="623"/>
      <c r="G10" s="624"/>
      <c r="H10" s="58"/>
    </row>
    <row r="11" spans="1:8" ht="15" customHeight="1">
      <c r="A11" s="51">
        <v>4</v>
      </c>
      <c r="B11" s="625"/>
      <c r="C11" s="652"/>
      <c r="D11" s="652"/>
      <c r="E11" s="653"/>
      <c r="F11" s="623"/>
      <c r="G11" s="624"/>
      <c r="H11" s="58"/>
    </row>
    <row r="12" spans="1:8" ht="15" customHeight="1">
      <c r="A12" s="51">
        <v>5</v>
      </c>
      <c r="B12" s="625"/>
      <c r="C12" s="652"/>
      <c r="D12" s="652"/>
      <c r="E12" s="653"/>
      <c r="F12" s="623"/>
      <c r="G12" s="624"/>
      <c r="H12" s="58"/>
    </row>
    <row r="13" spans="1:8" ht="15" customHeight="1">
      <c r="A13" s="51">
        <v>6</v>
      </c>
      <c r="B13" s="625"/>
      <c r="C13" s="652"/>
      <c r="D13" s="652"/>
      <c r="E13" s="653"/>
      <c r="F13" s="623"/>
      <c r="G13" s="624"/>
      <c r="H13" s="58"/>
    </row>
    <row r="14" spans="1:8" ht="15" customHeight="1">
      <c r="A14" s="51">
        <v>7</v>
      </c>
      <c r="B14" s="625"/>
      <c r="C14" s="652"/>
      <c r="D14" s="652"/>
      <c r="E14" s="653"/>
      <c r="F14" s="623"/>
      <c r="G14" s="624"/>
      <c r="H14" s="58"/>
    </row>
    <row r="15" spans="1:8" ht="15" customHeight="1">
      <c r="A15" s="51">
        <v>8</v>
      </c>
      <c r="B15" s="621"/>
      <c r="C15" s="648"/>
      <c r="D15" s="648"/>
      <c r="E15" s="649"/>
      <c r="F15" s="623"/>
      <c r="G15" s="624"/>
      <c r="H15" s="58"/>
    </row>
    <row r="16" spans="1:8" ht="15" customHeight="1">
      <c r="A16" s="51">
        <v>9</v>
      </c>
      <c r="B16" s="621"/>
      <c r="C16" s="648"/>
      <c r="D16" s="648"/>
      <c r="E16" s="649"/>
      <c r="F16" s="623"/>
      <c r="G16" s="624"/>
      <c r="H16" s="58"/>
    </row>
    <row r="17" spans="1:8" ht="15" customHeight="1">
      <c r="A17" s="51">
        <v>10</v>
      </c>
      <c r="B17" s="621"/>
      <c r="C17" s="621"/>
      <c r="D17" s="621"/>
      <c r="E17" s="622"/>
      <c r="F17" s="650"/>
      <c r="G17" s="651"/>
      <c r="H17" s="58"/>
    </row>
    <row r="18" spans="1:8" s="4" customFormat="1" ht="15" customHeight="1">
      <c r="A18" s="52"/>
      <c r="B18" s="612" t="s">
        <v>110</v>
      </c>
      <c r="C18" s="612"/>
      <c r="D18" s="612"/>
      <c r="E18" s="613"/>
      <c r="F18" s="644">
        <f>SUM(F8:G17)</f>
        <v>0</v>
      </c>
      <c r="G18" s="645"/>
      <c r="H18" s="60"/>
    </row>
    <row r="19" spans="1:8" ht="15" customHeight="1">
      <c r="A19" s="636" t="s">
        <v>133</v>
      </c>
      <c r="B19" s="637"/>
      <c r="C19" s="637"/>
      <c r="D19" s="637"/>
      <c r="E19" s="638"/>
      <c r="F19" s="646"/>
      <c r="G19" s="647"/>
      <c r="H19" s="58"/>
    </row>
    <row r="20" spans="1:8" ht="15" customHeight="1">
      <c r="A20" s="51">
        <v>1</v>
      </c>
      <c r="B20" s="625"/>
      <c r="C20" s="625"/>
      <c r="D20" s="625"/>
      <c r="E20" s="626"/>
      <c r="F20" s="623"/>
      <c r="G20" s="624"/>
      <c r="H20" s="58"/>
    </row>
    <row r="21" spans="1:8" ht="15" customHeight="1">
      <c r="A21" s="51">
        <v>2</v>
      </c>
      <c r="B21" s="625"/>
      <c r="C21" s="625"/>
      <c r="D21" s="625"/>
      <c r="E21" s="626"/>
      <c r="F21" s="623"/>
      <c r="G21" s="624"/>
      <c r="H21" s="58"/>
    </row>
    <row r="22" spans="1:8" ht="15" customHeight="1">
      <c r="A22" s="51">
        <v>3</v>
      </c>
      <c r="B22" s="625"/>
      <c r="C22" s="625"/>
      <c r="D22" s="625"/>
      <c r="E22" s="626"/>
      <c r="F22" s="623"/>
      <c r="G22" s="624"/>
      <c r="H22" s="58"/>
    </row>
    <row r="23" spans="1:8" ht="15" customHeight="1">
      <c r="A23" s="51">
        <v>4</v>
      </c>
      <c r="B23" s="625"/>
      <c r="C23" s="625"/>
      <c r="D23" s="625"/>
      <c r="E23" s="626"/>
      <c r="F23" s="623"/>
      <c r="G23" s="624"/>
      <c r="H23" s="58"/>
    </row>
    <row r="24" spans="1:8" ht="15" customHeight="1">
      <c r="A24" s="51">
        <v>5</v>
      </c>
      <c r="B24" s="621"/>
      <c r="C24" s="621"/>
      <c r="D24" s="621"/>
      <c r="E24" s="622"/>
      <c r="F24" s="623"/>
      <c r="G24" s="624"/>
      <c r="H24" s="58"/>
    </row>
    <row r="25" spans="1:8" ht="15" customHeight="1">
      <c r="A25" s="51">
        <v>6</v>
      </c>
      <c r="B25" s="621"/>
      <c r="C25" s="621"/>
      <c r="D25" s="621"/>
      <c r="E25" s="622"/>
      <c r="F25" s="623"/>
      <c r="G25" s="624"/>
      <c r="H25" s="58"/>
    </row>
    <row r="26" spans="1:8" ht="15" customHeight="1">
      <c r="A26" s="51">
        <v>7</v>
      </c>
      <c r="B26" s="621"/>
      <c r="C26" s="621"/>
      <c r="D26" s="621"/>
      <c r="E26" s="622"/>
      <c r="F26" s="623"/>
      <c r="G26" s="624"/>
      <c r="H26" s="58"/>
    </row>
    <row r="27" spans="1:8" ht="15" customHeight="1">
      <c r="A27" s="51">
        <v>8</v>
      </c>
      <c r="B27" s="621"/>
      <c r="C27" s="621"/>
      <c r="D27" s="621"/>
      <c r="E27" s="622"/>
      <c r="F27" s="623"/>
      <c r="G27" s="624"/>
      <c r="H27" s="58"/>
    </row>
    <row r="28" spans="1:8" ht="15" customHeight="1">
      <c r="A28" s="51">
        <v>9</v>
      </c>
      <c r="B28" s="621"/>
      <c r="C28" s="621"/>
      <c r="D28" s="621"/>
      <c r="E28" s="622"/>
      <c r="F28" s="623"/>
      <c r="G28" s="624"/>
      <c r="H28" s="58"/>
    </row>
    <row r="29" spans="1:8" ht="15" customHeight="1">
      <c r="A29" s="51">
        <v>10</v>
      </c>
      <c r="B29" s="621"/>
      <c r="C29" s="621"/>
      <c r="D29" s="621"/>
      <c r="E29" s="622"/>
      <c r="F29" s="623"/>
      <c r="G29" s="624"/>
      <c r="H29" s="58"/>
    </row>
    <row r="30" spans="1:8" s="4" customFormat="1" ht="15" customHeight="1">
      <c r="A30" s="52"/>
      <c r="B30" s="612" t="s">
        <v>119</v>
      </c>
      <c r="C30" s="612"/>
      <c r="D30" s="612"/>
      <c r="E30" s="613"/>
      <c r="F30" s="614">
        <f>SUM(F20:G29)</f>
        <v>0</v>
      </c>
      <c r="G30" s="615"/>
      <c r="H30" s="60"/>
    </row>
    <row r="31" spans="1:8" ht="16.5" customHeight="1">
      <c r="A31" s="616" t="s">
        <v>135</v>
      </c>
      <c r="B31" s="617"/>
      <c r="C31" s="617"/>
      <c r="D31" s="617"/>
      <c r="E31" s="618"/>
      <c r="F31" s="619"/>
      <c r="G31" s="620"/>
      <c r="H31" s="58"/>
    </row>
    <row r="32" spans="1:8" ht="15" customHeight="1">
      <c r="A32" s="57">
        <v>1</v>
      </c>
      <c r="B32" s="632"/>
      <c r="C32" s="632"/>
      <c r="D32" s="632"/>
      <c r="E32" s="633"/>
      <c r="F32" s="634"/>
      <c r="G32" s="635"/>
      <c r="H32" s="58"/>
    </row>
    <row r="33" spans="1:8" ht="15" customHeight="1">
      <c r="A33" s="616" t="s">
        <v>136</v>
      </c>
      <c r="B33" s="617"/>
      <c r="C33" s="617"/>
      <c r="D33" s="617"/>
      <c r="E33" s="618"/>
      <c r="F33" s="619"/>
      <c r="G33" s="620"/>
      <c r="H33" s="61"/>
    </row>
    <row r="34" spans="1:8" ht="15" customHeight="1">
      <c r="A34" s="57">
        <v>1</v>
      </c>
      <c r="B34" s="632"/>
      <c r="C34" s="632"/>
      <c r="D34" s="632"/>
      <c r="E34" s="633"/>
      <c r="F34" s="634"/>
      <c r="G34" s="635"/>
      <c r="H34" s="64"/>
    </row>
    <row r="35" spans="1:8" ht="15" customHeight="1">
      <c r="A35" s="616" t="s">
        <v>134</v>
      </c>
      <c r="B35" s="617"/>
      <c r="C35" s="617"/>
      <c r="D35" s="617"/>
      <c r="E35" s="618"/>
      <c r="F35" s="619"/>
      <c r="G35" s="620"/>
      <c r="H35" s="58"/>
    </row>
    <row r="36" spans="1:8" ht="15" customHeight="1">
      <c r="A36" s="57">
        <v>1</v>
      </c>
      <c r="B36" s="632"/>
      <c r="C36" s="632"/>
      <c r="D36" s="632"/>
      <c r="E36" s="633"/>
      <c r="F36" s="634"/>
      <c r="G36" s="635"/>
      <c r="H36" s="58"/>
    </row>
    <row r="37" spans="1:8" ht="15" customHeight="1">
      <c r="A37" s="616" t="s">
        <v>137</v>
      </c>
      <c r="B37" s="617"/>
      <c r="C37" s="617"/>
      <c r="D37" s="617"/>
      <c r="E37" s="618"/>
      <c r="F37" s="619"/>
      <c r="G37" s="620"/>
      <c r="H37" s="61"/>
    </row>
    <row r="38" spans="1:8" ht="15" customHeight="1">
      <c r="A38" s="57">
        <v>1</v>
      </c>
      <c r="B38" s="632"/>
      <c r="C38" s="632"/>
      <c r="D38" s="632"/>
      <c r="E38" s="633"/>
      <c r="F38" s="634"/>
      <c r="G38" s="635"/>
      <c r="H38" s="64"/>
    </row>
    <row r="39" spans="1:8" ht="15" customHeight="1">
      <c r="A39" s="616" t="s">
        <v>138</v>
      </c>
      <c r="B39" s="617"/>
      <c r="C39" s="617"/>
      <c r="D39" s="617"/>
      <c r="E39" s="618"/>
      <c r="F39" s="619"/>
      <c r="G39" s="620"/>
      <c r="H39" s="58"/>
    </row>
    <row r="40" spans="1:8" ht="15" customHeight="1">
      <c r="A40" s="57">
        <v>1</v>
      </c>
      <c r="B40" s="632"/>
      <c r="C40" s="632"/>
      <c r="D40" s="632"/>
      <c r="E40" s="633"/>
      <c r="F40" s="634"/>
      <c r="G40" s="635"/>
      <c r="H40" s="58"/>
    </row>
    <row r="41" spans="1:8" s="4" customFormat="1" ht="15" customHeight="1">
      <c r="A41" s="52"/>
      <c r="B41" s="612" t="s">
        <v>111</v>
      </c>
      <c r="C41" s="612"/>
      <c r="D41" s="612"/>
      <c r="E41" s="613"/>
      <c r="F41" s="614">
        <f>SUM(F32:G40)</f>
        <v>0</v>
      </c>
      <c r="G41" s="615"/>
      <c r="H41" s="63"/>
    </row>
    <row r="42" spans="1:8" ht="15" customHeight="1">
      <c r="A42" s="639" t="s">
        <v>112</v>
      </c>
      <c r="B42" s="640"/>
      <c r="C42" s="640"/>
      <c r="D42" s="640"/>
      <c r="E42" s="641"/>
      <c r="F42" s="642">
        <f>F18+F30+F41</f>
        <v>0</v>
      </c>
      <c r="G42" s="643"/>
      <c r="H42" s="62"/>
    </row>
    <row r="43" spans="1:8" s="4" customFormat="1" ht="15" customHeight="1">
      <c r="A43" s="636" t="s">
        <v>52</v>
      </c>
      <c r="B43" s="637"/>
      <c r="C43" s="637"/>
      <c r="D43" s="637"/>
      <c r="E43" s="638"/>
      <c r="F43" s="623"/>
      <c r="G43" s="624"/>
      <c r="H43" s="59"/>
    </row>
    <row r="44" spans="1:8" s="4" customFormat="1" ht="15" customHeight="1" thickBot="1">
      <c r="A44" s="636" t="s">
        <v>18</v>
      </c>
      <c r="B44" s="637"/>
      <c r="C44" s="637"/>
      <c r="D44" s="637"/>
      <c r="E44" s="638"/>
      <c r="F44" s="623"/>
      <c r="G44" s="624"/>
      <c r="H44" s="59"/>
    </row>
    <row r="45" spans="1:8" ht="15" customHeight="1" thickBot="1">
      <c r="A45" s="627" t="s">
        <v>19</v>
      </c>
      <c r="B45" s="628"/>
      <c r="C45" s="628"/>
      <c r="D45" s="628"/>
      <c r="E45" s="629"/>
      <c r="F45" s="630">
        <f>SUM(F42:G44)</f>
        <v>0</v>
      </c>
      <c r="G45" s="631"/>
      <c r="H45" s="65">
        <v>1</v>
      </c>
    </row>
    <row r="47" spans="1:7" s="66" customFormat="1" ht="12.75">
      <c r="A47" s="67" t="s">
        <v>141</v>
      </c>
      <c r="B47" s="67"/>
      <c r="C47" s="67"/>
      <c r="D47" s="67"/>
      <c r="E47" s="67"/>
      <c r="F47" s="67"/>
      <c r="G47" s="67"/>
    </row>
    <row r="48" spans="1:7" ht="12.75">
      <c r="A48" s="68"/>
      <c r="B48" s="68"/>
      <c r="C48" s="68"/>
      <c r="D48" s="68"/>
      <c r="E48" s="68"/>
      <c r="F48" s="68"/>
      <c r="G48" s="68"/>
    </row>
  </sheetData>
  <sheetProtection/>
  <mergeCells count="86">
    <mergeCell ref="A2:C2"/>
    <mergeCell ref="D2:E2"/>
    <mergeCell ref="D3:E3"/>
    <mergeCell ref="A5:E6"/>
    <mergeCell ref="F5:G5"/>
    <mergeCell ref="F6:G6"/>
    <mergeCell ref="A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A19:E19"/>
    <mergeCell ref="F19:G19"/>
    <mergeCell ref="B16:E16"/>
    <mergeCell ref="F16:G16"/>
    <mergeCell ref="B17:E17"/>
    <mergeCell ref="F17:G17"/>
    <mergeCell ref="B20:E20"/>
    <mergeCell ref="F20:G20"/>
    <mergeCell ref="B21:E21"/>
    <mergeCell ref="F21:G21"/>
    <mergeCell ref="B22:E22"/>
    <mergeCell ref="F22:G22"/>
    <mergeCell ref="F41:G41"/>
    <mergeCell ref="F39:G39"/>
    <mergeCell ref="B24:E24"/>
    <mergeCell ref="F24:G24"/>
    <mergeCell ref="B25:E25"/>
    <mergeCell ref="F25:G25"/>
    <mergeCell ref="B32:E32"/>
    <mergeCell ref="F32:G32"/>
    <mergeCell ref="F33:G33"/>
    <mergeCell ref="B34:E34"/>
    <mergeCell ref="B40:E40"/>
    <mergeCell ref="F40:G40"/>
    <mergeCell ref="A43:E43"/>
    <mergeCell ref="F43:G43"/>
    <mergeCell ref="B36:E36"/>
    <mergeCell ref="F36:G36"/>
    <mergeCell ref="F44:G44"/>
    <mergeCell ref="F37:G37"/>
    <mergeCell ref="F38:G38"/>
    <mergeCell ref="A42:E42"/>
    <mergeCell ref="F42:G42"/>
    <mergeCell ref="B41:E41"/>
    <mergeCell ref="A45:E45"/>
    <mergeCell ref="F45:G45"/>
    <mergeCell ref="A33:E33"/>
    <mergeCell ref="A35:E35"/>
    <mergeCell ref="F35:G35"/>
    <mergeCell ref="A37:E37"/>
    <mergeCell ref="B38:E38"/>
    <mergeCell ref="A39:E39"/>
    <mergeCell ref="F34:G34"/>
    <mergeCell ref="A44:E44"/>
    <mergeCell ref="B27:E27"/>
    <mergeCell ref="F27:G27"/>
    <mergeCell ref="B28:E28"/>
    <mergeCell ref="F28:G28"/>
    <mergeCell ref="B23:E23"/>
    <mergeCell ref="F23:G23"/>
    <mergeCell ref="H5:H6"/>
    <mergeCell ref="A1:H1"/>
    <mergeCell ref="B30:E30"/>
    <mergeCell ref="F30:G30"/>
    <mergeCell ref="A31:E31"/>
    <mergeCell ref="F31:G31"/>
    <mergeCell ref="B29:E29"/>
    <mergeCell ref="F29:G29"/>
    <mergeCell ref="B26:E26"/>
    <mergeCell ref="F26:G2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4" width="3.57421875" style="0" customWidth="1"/>
    <col min="5" max="5" width="60.57421875" style="0" customWidth="1"/>
    <col min="6" max="6" width="14.28125" style="0" customWidth="1"/>
    <col min="7" max="10" width="13.421875" style="0" customWidth="1"/>
    <col min="11" max="11" width="11.57421875" style="0" customWidth="1"/>
    <col min="12" max="12" width="10.421875" style="0" customWidth="1"/>
  </cols>
  <sheetData>
    <row r="1" spans="5:13" ht="46.5" customHeight="1">
      <c r="E1" s="611" t="s">
        <v>142</v>
      </c>
      <c r="F1" s="611"/>
      <c r="G1" s="611"/>
      <c r="H1" s="611"/>
      <c r="I1" s="611"/>
      <c r="J1" s="69"/>
      <c r="K1" s="69"/>
      <c r="L1" s="69"/>
      <c r="M1" s="69"/>
    </row>
    <row r="2" spans="1:12" ht="19.5" customHeight="1">
      <c r="A2" s="632" t="s">
        <v>8</v>
      </c>
      <c r="B2" s="632"/>
      <c r="C2" s="632"/>
      <c r="D2" s="658" t="str">
        <f>'CSS '!B4:B4</f>
        <v>Mono</v>
      </c>
      <c r="E2" s="658"/>
      <c r="F2" s="55" t="s">
        <v>9</v>
      </c>
      <c r="G2" s="55"/>
      <c r="H2" s="55"/>
      <c r="I2" s="55"/>
      <c r="J2" s="55"/>
      <c r="K2" s="672">
        <f>'CSS '!E4</f>
        <v>0</v>
      </c>
      <c r="L2" s="672"/>
    </row>
    <row r="3" spans="1:11" ht="15" customHeight="1">
      <c r="A3" s="19"/>
      <c r="B3" s="56"/>
      <c r="C3" s="56"/>
      <c r="D3" s="659"/>
      <c r="E3" s="659"/>
      <c r="F3" s="23"/>
      <c r="G3" s="23"/>
      <c r="H3" s="23"/>
      <c r="I3" s="23"/>
      <c r="J3" s="23"/>
      <c r="K3" s="20"/>
    </row>
    <row r="4" spans="1:11" ht="15" customHeight="1" thickBot="1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s="2" customFormat="1" ht="15" customHeight="1">
      <c r="A5" s="660" t="s">
        <v>51</v>
      </c>
      <c r="B5" s="661"/>
      <c r="C5" s="661"/>
      <c r="D5" s="661"/>
      <c r="E5" s="662"/>
      <c r="F5" s="666" t="s">
        <v>0</v>
      </c>
      <c r="G5" s="667"/>
      <c r="H5" s="667"/>
      <c r="I5" s="667"/>
      <c r="J5" s="667"/>
      <c r="K5" s="667"/>
      <c r="L5" s="101" t="s">
        <v>139</v>
      </c>
    </row>
    <row r="6" spans="1:12" s="1" customFormat="1" ht="42.75" customHeight="1" thickBot="1">
      <c r="A6" s="670"/>
      <c r="B6" s="671"/>
      <c r="C6" s="671"/>
      <c r="D6" s="671"/>
      <c r="E6" s="671"/>
      <c r="F6" s="111" t="s">
        <v>55</v>
      </c>
      <c r="G6" s="111" t="s">
        <v>143</v>
      </c>
      <c r="H6" s="111" t="s">
        <v>144</v>
      </c>
      <c r="I6" s="111" t="s">
        <v>90</v>
      </c>
      <c r="J6" s="111" t="s">
        <v>91</v>
      </c>
      <c r="K6" s="112" t="s">
        <v>145</v>
      </c>
      <c r="L6" s="120" t="s">
        <v>139</v>
      </c>
    </row>
    <row r="7" spans="1:12" ht="15" customHeight="1" thickTop="1">
      <c r="A7" s="636" t="s">
        <v>132</v>
      </c>
      <c r="B7" s="673"/>
      <c r="C7" s="673"/>
      <c r="D7" s="673"/>
      <c r="E7" s="673"/>
      <c r="F7" s="108"/>
      <c r="G7" s="109"/>
      <c r="H7" s="109"/>
      <c r="I7" s="109"/>
      <c r="J7" s="109"/>
      <c r="K7" s="110"/>
      <c r="L7" s="88"/>
    </row>
    <row r="8" spans="1:12" ht="15" customHeight="1">
      <c r="A8" s="51">
        <v>1</v>
      </c>
      <c r="B8" s="625"/>
      <c r="C8" s="652"/>
      <c r="D8" s="652"/>
      <c r="E8" s="652"/>
      <c r="F8" s="73"/>
      <c r="G8" s="74"/>
      <c r="H8" s="74"/>
      <c r="I8" s="74"/>
      <c r="J8" s="74"/>
      <c r="K8" s="75"/>
      <c r="L8" s="80"/>
    </row>
    <row r="9" spans="1:12" ht="15" customHeight="1">
      <c r="A9" s="51">
        <v>2</v>
      </c>
      <c r="B9" s="625"/>
      <c r="C9" s="652"/>
      <c r="D9" s="652"/>
      <c r="E9" s="652"/>
      <c r="F9" s="73"/>
      <c r="G9" s="74"/>
      <c r="H9" s="74"/>
      <c r="I9" s="74"/>
      <c r="J9" s="74"/>
      <c r="K9" s="75"/>
      <c r="L9" s="80"/>
    </row>
    <row r="10" spans="1:12" ht="15" customHeight="1">
      <c r="A10" s="51">
        <v>3</v>
      </c>
      <c r="B10" s="625"/>
      <c r="C10" s="652"/>
      <c r="D10" s="652"/>
      <c r="E10" s="652"/>
      <c r="F10" s="73"/>
      <c r="G10" s="74"/>
      <c r="H10" s="74"/>
      <c r="I10" s="74"/>
      <c r="J10" s="74"/>
      <c r="K10" s="75"/>
      <c r="L10" s="80"/>
    </row>
    <row r="11" spans="1:12" ht="15" customHeight="1">
      <c r="A11" s="51">
        <v>4</v>
      </c>
      <c r="B11" s="625"/>
      <c r="C11" s="652"/>
      <c r="D11" s="652"/>
      <c r="E11" s="652"/>
      <c r="F11" s="73"/>
      <c r="G11" s="74"/>
      <c r="H11" s="74"/>
      <c r="I11" s="74"/>
      <c r="J11" s="74"/>
      <c r="K11" s="75"/>
      <c r="L11" s="80"/>
    </row>
    <row r="12" spans="1:12" ht="15" customHeight="1">
      <c r="A12" s="51">
        <v>5</v>
      </c>
      <c r="B12" s="625"/>
      <c r="C12" s="652"/>
      <c r="D12" s="652"/>
      <c r="E12" s="652"/>
      <c r="F12" s="73"/>
      <c r="G12" s="74"/>
      <c r="H12" s="74"/>
      <c r="I12" s="74"/>
      <c r="J12" s="74"/>
      <c r="K12" s="75"/>
      <c r="L12" s="80"/>
    </row>
    <row r="13" spans="1:12" ht="15" customHeight="1">
      <c r="A13" s="51">
        <v>6</v>
      </c>
      <c r="B13" s="625"/>
      <c r="C13" s="652"/>
      <c r="D13" s="652"/>
      <c r="E13" s="652"/>
      <c r="F13" s="73"/>
      <c r="G13" s="74"/>
      <c r="H13" s="74"/>
      <c r="I13" s="74"/>
      <c r="J13" s="74"/>
      <c r="K13" s="75"/>
      <c r="L13" s="80"/>
    </row>
    <row r="14" spans="1:12" ht="15" customHeight="1">
      <c r="A14" s="51">
        <v>7</v>
      </c>
      <c r="B14" s="625"/>
      <c r="C14" s="652"/>
      <c r="D14" s="652"/>
      <c r="E14" s="652"/>
      <c r="F14" s="73"/>
      <c r="G14" s="74"/>
      <c r="H14" s="74"/>
      <c r="I14" s="74"/>
      <c r="J14" s="74"/>
      <c r="K14" s="75"/>
      <c r="L14" s="80"/>
    </row>
    <row r="15" spans="1:12" ht="15" customHeight="1">
      <c r="A15" s="51">
        <v>8</v>
      </c>
      <c r="B15" s="621"/>
      <c r="C15" s="648"/>
      <c r="D15" s="648"/>
      <c r="E15" s="648"/>
      <c r="F15" s="73"/>
      <c r="G15" s="74"/>
      <c r="H15" s="74"/>
      <c r="I15" s="74"/>
      <c r="J15" s="74"/>
      <c r="K15" s="75"/>
      <c r="L15" s="80"/>
    </row>
    <row r="16" spans="1:12" ht="15" customHeight="1">
      <c r="A16" s="51">
        <v>9</v>
      </c>
      <c r="B16" s="621"/>
      <c r="C16" s="648"/>
      <c r="D16" s="648"/>
      <c r="E16" s="648"/>
      <c r="F16" s="73"/>
      <c r="G16" s="74"/>
      <c r="H16" s="74"/>
      <c r="I16" s="74"/>
      <c r="J16" s="74"/>
      <c r="K16" s="75"/>
      <c r="L16" s="80"/>
    </row>
    <row r="17" spans="1:12" ht="15" customHeight="1">
      <c r="A17" s="51">
        <v>10</v>
      </c>
      <c r="B17" s="621"/>
      <c r="C17" s="621"/>
      <c r="D17" s="621"/>
      <c r="E17" s="621"/>
      <c r="F17" s="81"/>
      <c r="G17" s="82"/>
      <c r="H17" s="82"/>
      <c r="I17" s="82"/>
      <c r="J17" s="82"/>
      <c r="K17" s="83"/>
      <c r="L17" s="84"/>
    </row>
    <row r="18" spans="1:12" s="4" customFormat="1" ht="15" customHeight="1">
      <c r="A18" s="52"/>
      <c r="B18" s="612" t="s">
        <v>110</v>
      </c>
      <c r="C18" s="612"/>
      <c r="D18" s="612"/>
      <c r="E18" s="612"/>
      <c r="F18" s="89">
        <f>SUM(F8:K17)</f>
        <v>0</v>
      </c>
      <c r="G18" s="89">
        <f aca="true" t="shared" si="0" ref="G18:L18">SUM(G8:L17)</f>
        <v>0</v>
      </c>
      <c r="H18" s="89">
        <f t="shared" si="0"/>
        <v>0</v>
      </c>
      <c r="I18" s="89">
        <f t="shared" si="0"/>
        <v>0</v>
      </c>
      <c r="J18" s="89">
        <f t="shared" si="0"/>
        <v>0</v>
      </c>
      <c r="K18" s="89">
        <f t="shared" si="0"/>
        <v>0</v>
      </c>
      <c r="L18" s="102">
        <f t="shared" si="0"/>
        <v>0</v>
      </c>
    </row>
    <row r="19" spans="1:12" ht="15" customHeight="1">
      <c r="A19" s="636" t="s">
        <v>133</v>
      </c>
      <c r="B19" s="637"/>
      <c r="C19" s="637"/>
      <c r="D19" s="637"/>
      <c r="E19" s="637"/>
      <c r="F19" s="85"/>
      <c r="G19" s="86"/>
      <c r="H19" s="86"/>
      <c r="I19" s="86"/>
      <c r="J19" s="86"/>
      <c r="K19" s="87"/>
      <c r="L19" s="88"/>
    </row>
    <row r="20" spans="1:12" ht="15" customHeight="1">
      <c r="A20" s="51">
        <v>1</v>
      </c>
      <c r="B20" s="625"/>
      <c r="C20" s="625"/>
      <c r="D20" s="625"/>
      <c r="E20" s="625"/>
      <c r="F20" s="73"/>
      <c r="G20" s="74"/>
      <c r="H20" s="74"/>
      <c r="I20" s="74"/>
      <c r="J20" s="74"/>
      <c r="K20" s="75"/>
      <c r="L20" s="80"/>
    </row>
    <row r="21" spans="1:12" ht="15" customHeight="1">
      <c r="A21" s="51">
        <v>2</v>
      </c>
      <c r="B21" s="625"/>
      <c r="C21" s="625"/>
      <c r="D21" s="625"/>
      <c r="E21" s="625"/>
      <c r="F21" s="73"/>
      <c r="G21" s="74"/>
      <c r="H21" s="74"/>
      <c r="I21" s="74"/>
      <c r="J21" s="74"/>
      <c r="K21" s="75"/>
      <c r="L21" s="80"/>
    </row>
    <row r="22" spans="1:12" ht="15" customHeight="1">
      <c r="A22" s="51">
        <v>3</v>
      </c>
      <c r="B22" s="625"/>
      <c r="C22" s="625"/>
      <c r="D22" s="625"/>
      <c r="E22" s="625"/>
      <c r="F22" s="73"/>
      <c r="G22" s="74"/>
      <c r="H22" s="74"/>
      <c r="I22" s="74"/>
      <c r="J22" s="74"/>
      <c r="K22" s="75"/>
      <c r="L22" s="80"/>
    </row>
    <row r="23" spans="1:12" ht="15" customHeight="1">
      <c r="A23" s="51">
        <v>4</v>
      </c>
      <c r="B23" s="625"/>
      <c r="C23" s="625"/>
      <c r="D23" s="625"/>
      <c r="E23" s="625"/>
      <c r="F23" s="73"/>
      <c r="G23" s="74"/>
      <c r="H23" s="74"/>
      <c r="I23" s="74"/>
      <c r="J23" s="74"/>
      <c r="K23" s="75"/>
      <c r="L23" s="80"/>
    </row>
    <row r="24" spans="1:12" ht="15" customHeight="1">
      <c r="A24" s="51">
        <v>5</v>
      </c>
      <c r="B24" s="621"/>
      <c r="C24" s="621"/>
      <c r="D24" s="621"/>
      <c r="E24" s="621"/>
      <c r="F24" s="73"/>
      <c r="G24" s="74"/>
      <c r="H24" s="74"/>
      <c r="I24" s="74"/>
      <c r="J24" s="74"/>
      <c r="K24" s="75"/>
      <c r="L24" s="80"/>
    </row>
    <row r="25" spans="1:12" ht="15" customHeight="1">
      <c r="A25" s="51">
        <v>6</v>
      </c>
      <c r="B25" s="621"/>
      <c r="C25" s="621"/>
      <c r="D25" s="621"/>
      <c r="E25" s="621"/>
      <c r="F25" s="73"/>
      <c r="G25" s="74"/>
      <c r="H25" s="74"/>
      <c r="I25" s="74"/>
      <c r="J25" s="74"/>
      <c r="K25" s="75"/>
      <c r="L25" s="80"/>
    </row>
    <row r="26" spans="1:12" ht="15" customHeight="1">
      <c r="A26" s="51">
        <v>7</v>
      </c>
      <c r="B26" s="621"/>
      <c r="C26" s="621"/>
      <c r="D26" s="621"/>
      <c r="E26" s="621"/>
      <c r="F26" s="73"/>
      <c r="G26" s="74"/>
      <c r="H26" s="74"/>
      <c r="I26" s="74"/>
      <c r="J26" s="74"/>
      <c r="K26" s="75"/>
      <c r="L26" s="80"/>
    </row>
    <row r="27" spans="1:12" ht="15" customHeight="1">
      <c r="A27" s="51">
        <v>8</v>
      </c>
      <c r="B27" s="621"/>
      <c r="C27" s="621"/>
      <c r="D27" s="621"/>
      <c r="E27" s="621"/>
      <c r="F27" s="73"/>
      <c r="G27" s="74"/>
      <c r="H27" s="74"/>
      <c r="I27" s="74"/>
      <c r="J27" s="74"/>
      <c r="K27" s="75"/>
      <c r="L27" s="80"/>
    </row>
    <row r="28" spans="1:12" ht="15" customHeight="1">
      <c r="A28" s="51">
        <v>9</v>
      </c>
      <c r="B28" s="621"/>
      <c r="C28" s="621"/>
      <c r="D28" s="621"/>
      <c r="E28" s="621"/>
      <c r="F28" s="73"/>
      <c r="G28" s="74"/>
      <c r="H28" s="74"/>
      <c r="I28" s="74"/>
      <c r="J28" s="74"/>
      <c r="K28" s="75"/>
      <c r="L28" s="80"/>
    </row>
    <row r="29" spans="1:12" ht="15" customHeight="1">
      <c r="A29" s="51">
        <v>10</v>
      </c>
      <c r="B29" s="621"/>
      <c r="C29" s="621"/>
      <c r="D29" s="621"/>
      <c r="E29" s="621"/>
      <c r="F29" s="81"/>
      <c r="G29" s="82"/>
      <c r="H29" s="82"/>
      <c r="I29" s="82"/>
      <c r="J29" s="82"/>
      <c r="K29" s="83"/>
      <c r="L29" s="84"/>
    </row>
    <row r="30" spans="1:12" s="4" customFormat="1" ht="15" customHeight="1">
      <c r="A30" s="52"/>
      <c r="B30" s="612" t="s">
        <v>119</v>
      </c>
      <c r="C30" s="612"/>
      <c r="D30" s="612"/>
      <c r="E30" s="612"/>
      <c r="F30" s="93">
        <f>SUM(F20:K29)</f>
        <v>0</v>
      </c>
      <c r="G30" s="93">
        <f aca="true" t="shared" si="1" ref="G30:L30">SUM(G20:L29)</f>
        <v>0</v>
      </c>
      <c r="H30" s="93">
        <f t="shared" si="1"/>
        <v>0</v>
      </c>
      <c r="I30" s="93">
        <f t="shared" si="1"/>
        <v>0</v>
      </c>
      <c r="J30" s="93">
        <f t="shared" si="1"/>
        <v>0</v>
      </c>
      <c r="K30" s="93">
        <f t="shared" si="1"/>
        <v>0</v>
      </c>
      <c r="L30" s="103">
        <f t="shared" si="1"/>
        <v>0</v>
      </c>
    </row>
    <row r="31" spans="1:12" ht="16.5" customHeight="1">
      <c r="A31" s="616" t="s">
        <v>135</v>
      </c>
      <c r="B31" s="617"/>
      <c r="C31" s="617"/>
      <c r="D31" s="617"/>
      <c r="E31" s="617"/>
      <c r="F31" s="90"/>
      <c r="G31" s="91"/>
      <c r="H31" s="91"/>
      <c r="I31" s="91"/>
      <c r="J31" s="91"/>
      <c r="K31" s="92"/>
      <c r="L31" s="88"/>
    </row>
    <row r="32" spans="1:12" ht="15" customHeight="1">
      <c r="A32" s="57">
        <v>1</v>
      </c>
      <c r="B32" s="632"/>
      <c r="C32" s="632"/>
      <c r="D32" s="632"/>
      <c r="E32" s="632"/>
      <c r="F32" s="94"/>
      <c r="G32" s="95"/>
      <c r="H32" s="95"/>
      <c r="I32" s="95"/>
      <c r="J32" s="95"/>
      <c r="K32" s="96"/>
      <c r="L32" s="84"/>
    </row>
    <row r="33" spans="1:12" ht="15" customHeight="1">
      <c r="A33" s="616" t="s">
        <v>136</v>
      </c>
      <c r="B33" s="617"/>
      <c r="C33" s="617"/>
      <c r="D33" s="617"/>
      <c r="E33" s="617"/>
      <c r="F33" s="113"/>
      <c r="G33" s="114"/>
      <c r="H33" s="114"/>
      <c r="I33" s="114"/>
      <c r="J33" s="114"/>
      <c r="K33" s="115"/>
      <c r="L33" s="79"/>
    </row>
    <row r="34" spans="1:12" ht="15" customHeight="1">
      <c r="A34" s="57">
        <v>1</v>
      </c>
      <c r="B34" s="632"/>
      <c r="C34" s="632"/>
      <c r="D34" s="632"/>
      <c r="E34" s="632"/>
      <c r="F34" s="116"/>
      <c r="G34" s="117"/>
      <c r="H34" s="117"/>
      <c r="I34" s="117"/>
      <c r="J34" s="117"/>
      <c r="K34" s="118"/>
      <c r="L34" s="119"/>
    </row>
    <row r="35" spans="1:12" ht="15" customHeight="1">
      <c r="A35" s="616" t="s">
        <v>134</v>
      </c>
      <c r="B35" s="617"/>
      <c r="C35" s="617"/>
      <c r="D35" s="617"/>
      <c r="E35" s="617"/>
      <c r="F35" s="90"/>
      <c r="G35" s="91"/>
      <c r="H35" s="91"/>
      <c r="I35" s="91"/>
      <c r="J35" s="91"/>
      <c r="K35" s="92"/>
      <c r="L35" s="88"/>
    </row>
    <row r="36" spans="1:12" ht="15" customHeight="1">
      <c r="A36" s="57">
        <v>1</v>
      </c>
      <c r="B36" s="632"/>
      <c r="C36" s="632"/>
      <c r="D36" s="632"/>
      <c r="E36" s="632"/>
      <c r="F36" s="76"/>
      <c r="G36" s="77"/>
      <c r="H36" s="77"/>
      <c r="I36" s="77"/>
      <c r="J36" s="77"/>
      <c r="K36" s="78"/>
      <c r="L36" s="80"/>
    </row>
    <row r="37" spans="1:12" ht="15" customHeight="1">
      <c r="A37" s="616" t="s">
        <v>137</v>
      </c>
      <c r="B37" s="617"/>
      <c r="C37" s="617"/>
      <c r="D37" s="617"/>
      <c r="E37" s="617"/>
      <c r="F37" s="76"/>
      <c r="G37" s="77"/>
      <c r="H37" s="77"/>
      <c r="I37" s="77"/>
      <c r="J37" s="77"/>
      <c r="K37" s="78"/>
      <c r="L37" s="80"/>
    </row>
    <row r="38" spans="1:12" ht="15" customHeight="1">
      <c r="A38" s="57">
        <v>1</v>
      </c>
      <c r="B38" s="632"/>
      <c r="C38" s="632"/>
      <c r="D38" s="632"/>
      <c r="E38" s="632"/>
      <c r="F38" s="76"/>
      <c r="G38" s="77"/>
      <c r="H38" s="77"/>
      <c r="I38" s="77"/>
      <c r="J38" s="77"/>
      <c r="K38" s="78"/>
      <c r="L38" s="80"/>
    </row>
    <row r="39" spans="1:12" ht="15" customHeight="1">
      <c r="A39" s="616" t="s">
        <v>138</v>
      </c>
      <c r="B39" s="617"/>
      <c r="C39" s="617"/>
      <c r="D39" s="617"/>
      <c r="E39" s="617"/>
      <c r="F39" s="76"/>
      <c r="G39" s="77"/>
      <c r="H39" s="77"/>
      <c r="I39" s="77"/>
      <c r="J39" s="77"/>
      <c r="K39" s="78"/>
      <c r="L39" s="80"/>
    </row>
    <row r="40" spans="1:12" ht="15" customHeight="1">
      <c r="A40" s="57">
        <v>1</v>
      </c>
      <c r="B40" s="632"/>
      <c r="C40" s="632"/>
      <c r="D40" s="632"/>
      <c r="E40" s="632"/>
      <c r="F40" s="94"/>
      <c r="G40" s="95"/>
      <c r="H40" s="95"/>
      <c r="I40" s="95"/>
      <c r="J40" s="95"/>
      <c r="K40" s="96"/>
      <c r="L40" s="84"/>
    </row>
    <row r="41" spans="1:12" s="4" customFormat="1" ht="15" customHeight="1">
      <c r="A41" s="52"/>
      <c r="B41" s="612" t="s">
        <v>111</v>
      </c>
      <c r="C41" s="612"/>
      <c r="D41" s="612"/>
      <c r="E41" s="612"/>
      <c r="F41" s="71">
        <f>SUM(F32:K40)</f>
        <v>0</v>
      </c>
      <c r="G41" s="71">
        <f aca="true" t="shared" si="2" ref="G41:L41">SUM(G32:L40)</f>
        <v>0</v>
      </c>
      <c r="H41" s="71">
        <f t="shared" si="2"/>
        <v>0</v>
      </c>
      <c r="I41" s="71">
        <f t="shared" si="2"/>
        <v>0</v>
      </c>
      <c r="J41" s="71">
        <f t="shared" si="2"/>
        <v>0</v>
      </c>
      <c r="K41" s="71">
        <f t="shared" si="2"/>
        <v>0</v>
      </c>
      <c r="L41" s="103">
        <f t="shared" si="2"/>
        <v>0</v>
      </c>
    </row>
    <row r="42" spans="1:12" ht="15" customHeight="1">
      <c r="A42" s="639" t="s">
        <v>112</v>
      </c>
      <c r="B42" s="640"/>
      <c r="C42" s="640"/>
      <c r="D42" s="640"/>
      <c r="E42" s="640"/>
      <c r="F42" s="72">
        <f>F18+F30+F41</f>
        <v>0</v>
      </c>
      <c r="G42" s="72">
        <f aca="true" t="shared" si="3" ref="G42:L42">G18+G30+G41</f>
        <v>0</v>
      </c>
      <c r="H42" s="72">
        <f t="shared" si="3"/>
        <v>0</v>
      </c>
      <c r="I42" s="72">
        <f t="shared" si="3"/>
        <v>0</v>
      </c>
      <c r="J42" s="72">
        <f t="shared" si="3"/>
        <v>0</v>
      </c>
      <c r="K42" s="72">
        <f t="shared" si="3"/>
        <v>0</v>
      </c>
      <c r="L42" s="104">
        <f t="shared" si="3"/>
        <v>0</v>
      </c>
    </row>
    <row r="43" spans="1:12" s="4" customFormat="1" ht="15" customHeight="1">
      <c r="A43" s="636" t="s">
        <v>52</v>
      </c>
      <c r="B43" s="637"/>
      <c r="C43" s="637"/>
      <c r="D43" s="637"/>
      <c r="E43" s="637"/>
      <c r="F43" s="97"/>
      <c r="G43" s="98"/>
      <c r="H43" s="98"/>
      <c r="I43" s="98"/>
      <c r="J43" s="98"/>
      <c r="K43" s="99"/>
      <c r="L43" s="100"/>
    </row>
    <row r="44" spans="1:12" s="4" customFormat="1" ht="15" customHeight="1" thickBot="1">
      <c r="A44" s="636" t="s">
        <v>18</v>
      </c>
      <c r="B44" s="637"/>
      <c r="C44" s="637"/>
      <c r="D44" s="637"/>
      <c r="E44" s="637"/>
      <c r="F44" s="81"/>
      <c r="G44" s="82"/>
      <c r="H44" s="82"/>
      <c r="I44" s="82"/>
      <c r="J44" s="82"/>
      <c r="K44" s="83"/>
      <c r="L44" s="70"/>
    </row>
    <row r="45" spans="1:12" ht="15" customHeight="1" thickBot="1">
      <c r="A45" s="627" t="s">
        <v>19</v>
      </c>
      <c r="B45" s="628"/>
      <c r="C45" s="628"/>
      <c r="D45" s="628"/>
      <c r="E45" s="628"/>
      <c r="F45" s="105">
        <f aca="true" t="shared" si="4" ref="F45:K45">SUM(F42:K44)</f>
        <v>0</v>
      </c>
      <c r="G45" s="106">
        <f t="shared" si="4"/>
        <v>0</v>
      </c>
      <c r="H45" s="106">
        <f t="shared" si="4"/>
        <v>0</v>
      </c>
      <c r="I45" s="106">
        <f t="shared" si="4"/>
        <v>0</v>
      </c>
      <c r="J45" s="106">
        <f t="shared" si="4"/>
        <v>0</v>
      </c>
      <c r="K45" s="106">
        <f t="shared" si="4"/>
        <v>0</v>
      </c>
      <c r="L45" s="107">
        <v>1</v>
      </c>
    </row>
    <row r="47" spans="1:11" s="66" customFormat="1" ht="12.75">
      <c r="A47" s="67" t="s">
        <v>141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</sheetData>
  <sheetProtection/>
  <mergeCells count="46">
    <mergeCell ref="E1:I1"/>
    <mergeCell ref="K2:L2"/>
    <mergeCell ref="A7:E7"/>
    <mergeCell ref="B8:E8"/>
    <mergeCell ref="B9:E9"/>
    <mergeCell ref="A2:C2"/>
    <mergeCell ref="D2:E2"/>
    <mergeCell ref="D3:E3"/>
    <mergeCell ref="A5:E6"/>
    <mergeCell ref="F5:K5"/>
    <mergeCell ref="B13:E13"/>
    <mergeCell ref="B14:E14"/>
    <mergeCell ref="B15:E15"/>
    <mergeCell ref="B10:E10"/>
    <mergeCell ref="B11:E11"/>
    <mergeCell ref="B12:E12"/>
    <mergeCell ref="A19:E19"/>
    <mergeCell ref="B20:E20"/>
    <mergeCell ref="B21:E21"/>
    <mergeCell ref="B16:E16"/>
    <mergeCell ref="B17:E17"/>
    <mergeCell ref="B18:E18"/>
    <mergeCell ref="B25:E25"/>
    <mergeCell ref="B26:E26"/>
    <mergeCell ref="B27:E27"/>
    <mergeCell ref="B22:E22"/>
    <mergeCell ref="B23:E23"/>
    <mergeCell ref="B24:E24"/>
    <mergeCell ref="A31:E31"/>
    <mergeCell ref="B32:E32"/>
    <mergeCell ref="A33:E33"/>
    <mergeCell ref="B28:E28"/>
    <mergeCell ref="B29:E29"/>
    <mergeCell ref="B30:E30"/>
    <mergeCell ref="A37:E37"/>
    <mergeCell ref="B38:E38"/>
    <mergeCell ref="A39:E39"/>
    <mergeCell ref="B34:E34"/>
    <mergeCell ref="A35:E35"/>
    <mergeCell ref="B36:E36"/>
    <mergeCell ref="A43:E43"/>
    <mergeCell ref="A44:E44"/>
    <mergeCell ref="A45:E45"/>
    <mergeCell ref="B40:E40"/>
    <mergeCell ref="B41:E41"/>
    <mergeCell ref="A42:E4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100" zoomScalePageLayoutView="0" workbookViewId="0" topLeftCell="A1">
      <selection activeCell="B7" sqref="B7"/>
    </sheetView>
  </sheetViews>
  <sheetFormatPr defaultColWidth="0" defaultRowHeight="12.75" zeroHeight="1"/>
  <cols>
    <col min="1" max="1" width="7.7109375" style="389" customWidth="1"/>
    <col min="2" max="2" width="27.7109375" style="389" customWidth="1"/>
    <col min="3" max="6" width="6.7109375" style="389" customWidth="1"/>
    <col min="7" max="7" width="37.7109375" style="389" customWidth="1"/>
    <col min="8" max="8" width="19.421875" style="389" hidden="1" customWidth="1"/>
    <col min="9" max="9" width="20.28125" style="389" hidden="1" customWidth="1"/>
    <col min="10" max="10" width="12.421875" style="389" hidden="1" customWidth="1"/>
    <col min="11" max="11" width="0" style="389" hidden="1" customWidth="1"/>
    <col min="12" max="16384" width="8.7109375" style="389" hidden="1" customWidth="1"/>
  </cols>
  <sheetData>
    <row r="1" spans="1:9" ht="19.5" customHeight="1">
      <c r="A1" s="476" t="s">
        <v>188</v>
      </c>
      <c r="B1" s="477"/>
      <c r="C1" s="477"/>
      <c r="D1" s="477"/>
      <c r="E1" s="477"/>
      <c r="F1" s="477"/>
      <c r="G1" s="478"/>
      <c r="H1" s="479"/>
      <c r="I1" s="479"/>
    </row>
    <row r="2" spans="1:9" ht="19.5" customHeight="1">
      <c r="A2" s="458" t="s">
        <v>189</v>
      </c>
      <c r="B2" s="459"/>
      <c r="C2" s="459"/>
      <c r="D2" s="459"/>
      <c r="E2" s="459"/>
      <c r="F2" s="459"/>
      <c r="G2" s="460"/>
      <c r="H2" s="479"/>
      <c r="I2" s="479"/>
    </row>
    <row r="3" spans="1:9" ht="19.5" customHeight="1" thickBot="1">
      <c r="A3" s="458" t="s">
        <v>190</v>
      </c>
      <c r="B3" s="459"/>
      <c r="C3" s="459"/>
      <c r="D3" s="459"/>
      <c r="E3" s="459"/>
      <c r="F3" s="459"/>
      <c r="G3" s="460"/>
      <c r="H3" s="479"/>
      <c r="I3" s="479"/>
    </row>
    <row r="4" spans="1:7" ht="19.5" customHeight="1" thickBot="1">
      <c r="A4" s="219" t="s">
        <v>8</v>
      </c>
      <c r="B4" s="595" t="str">
        <f>'CSS '!B4</f>
        <v>Mono</v>
      </c>
      <c r="C4" s="189"/>
      <c r="D4" s="189"/>
      <c r="E4" s="189"/>
      <c r="F4" s="392" t="s">
        <v>9</v>
      </c>
      <c r="G4" s="594">
        <f>'CSS '!G4</f>
        <v>42866</v>
      </c>
    </row>
    <row r="5" spans="1:9" s="435" customFormat="1" ht="39.75" customHeight="1" thickBot="1">
      <c r="A5" s="480" t="s">
        <v>229</v>
      </c>
      <c r="B5" s="226"/>
      <c r="C5" s="481" t="s">
        <v>192</v>
      </c>
      <c r="D5" s="188"/>
      <c r="E5" s="188"/>
      <c r="F5" s="482"/>
      <c r="G5" s="483" t="s">
        <v>55</v>
      </c>
      <c r="H5" s="484"/>
      <c r="I5" s="484"/>
    </row>
    <row r="6" spans="1:9" ht="15" customHeight="1">
      <c r="A6" s="209" t="s">
        <v>31</v>
      </c>
      <c r="B6" s="210"/>
      <c r="C6" s="211" t="s">
        <v>157</v>
      </c>
      <c r="D6" s="211" t="s">
        <v>158</v>
      </c>
      <c r="E6" s="211" t="s">
        <v>98</v>
      </c>
      <c r="F6" s="211" t="s">
        <v>159</v>
      </c>
      <c r="G6" s="212"/>
      <c r="H6" s="485"/>
      <c r="I6" s="485"/>
    </row>
    <row r="7" spans="1:9" ht="15" customHeight="1">
      <c r="A7" s="439">
        <v>1</v>
      </c>
      <c r="B7" s="154" t="s">
        <v>237</v>
      </c>
      <c r="C7" s="590"/>
      <c r="D7" s="590"/>
      <c r="E7" s="590"/>
      <c r="F7" s="590"/>
      <c r="G7" s="161"/>
      <c r="H7" s="485"/>
      <c r="I7" s="485"/>
    </row>
    <row r="8" spans="1:9" ht="15" customHeight="1">
      <c r="A8" s="439">
        <v>2</v>
      </c>
      <c r="B8" s="127"/>
      <c r="C8" s="590"/>
      <c r="D8" s="590"/>
      <c r="E8" s="590"/>
      <c r="F8" s="590"/>
      <c r="G8" s="161"/>
      <c r="H8" s="485"/>
      <c r="I8" s="485"/>
    </row>
    <row r="9" spans="1:9" ht="15" customHeight="1">
      <c r="A9" s="439">
        <v>3</v>
      </c>
      <c r="B9" s="127"/>
      <c r="C9" s="590"/>
      <c r="D9" s="590"/>
      <c r="E9" s="590"/>
      <c r="F9" s="590"/>
      <c r="G9" s="161"/>
      <c r="H9" s="485"/>
      <c r="I9" s="485"/>
    </row>
    <row r="10" spans="1:9" ht="15" customHeight="1">
      <c r="A10" s="439">
        <v>4</v>
      </c>
      <c r="B10" s="127"/>
      <c r="C10" s="590"/>
      <c r="D10" s="590"/>
      <c r="E10" s="590"/>
      <c r="F10" s="590"/>
      <c r="G10" s="161"/>
      <c r="H10" s="485"/>
      <c r="I10" s="485"/>
    </row>
    <row r="11" spans="1:9" ht="15" customHeight="1">
      <c r="A11" s="439">
        <v>5</v>
      </c>
      <c r="B11" s="127"/>
      <c r="C11" s="590"/>
      <c r="D11" s="590"/>
      <c r="E11" s="590"/>
      <c r="F11" s="590"/>
      <c r="G11" s="161"/>
      <c r="H11" s="485"/>
      <c r="I11" s="485"/>
    </row>
    <row r="12" spans="1:9" ht="15" customHeight="1">
      <c r="A12" s="439">
        <v>6</v>
      </c>
      <c r="B12" s="127"/>
      <c r="C12" s="590"/>
      <c r="D12" s="590"/>
      <c r="E12" s="590"/>
      <c r="F12" s="590"/>
      <c r="G12" s="161"/>
      <c r="H12" s="485"/>
      <c r="I12" s="485"/>
    </row>
    <row r="13" spans="1:9" ht="15" customHeight="1">
      <c r="A13" s="439">
        <v>7</v>
      </c>
      <c r="B13" s="127"/>
      <c r="C13" s="590"/>
      <c r="D13" s="590"/>
      <c r="E13" s="590"/>
      <c r="F13" s="590"/>
      <c r="G13" s="161"/>
      <c r="H13" s="485"/>
      <c r="I13" s="485"/>
    </row>
    <row r="14" spans="1:9" ht="15" customHeight="1">
      <c r="A14" s="439">
        <v>8</v>
      </c>
      <c r="B14" s="127"/>
      <c r="C14" s="590"/>
      <c r="D14" s="590"/>
      <c r="E14" s="590"/>
      <c r="F14" s="590"/>
      <c r="G14" s="161"/>
      <c r="H14" s="485"/>
      <c r="I14" s="485"/>
    </row>
    <row r="15" spans="1:9" ht="15" customHeight="1">
      <c r="A15" s="439">
        <v>9</v>
      </c>
      <c r="B15" s="127"/>
      <c r="C15" s="590"/>
      <c r="D15" s="590"/>
      <c r="E15" s="590"/>
      <c r="F15" s="590"/>
      <c r="G15" s="161"/>
      <c r="H15" s="485"/>
      <c r="I15" s="485"/>
    </row>
    <row r="16" spans="1:9" ht="15" customHeight="1">
      <c r="A16" s="439">
        <v>10</v>
      </c>
      <c r="B16" s="127"/>
      <c r="C16" s="590"/>
      <c r="D16" s="590"/>
      <c r="E16" s="590"/>
      <c r="F16" s="590"/>
      <c r="G16" s="161"/>
      <c r="H16" s="485"/>
      <c r="I16" s="485"/>
    </row>
    <row r="17" spans="1:9" ht="15" customHeight="1">
      <c r="A17" s="439">
        <v>11</v>
      </c>
      <c r="B17" s="127"/>
      <c r="C17" s="590"/>
      <c r="D17" s="590"/>
      <c r="E17" s="590"/>
      <c r="F17" s="590"/>
      <c r="G17" s="161"/>
      <c r="H17" s="485"/>
      <c r="I17" s="485"/>
    </row>
    <row r="18" spans="1:9" ht="15" customHeight="1">
      <c r="A18" s="439">
        <v>12</v>
      </c>
      <c r="B18" s="127"/>
      <c r="C18" s="590"/>
      <c r="D18" s="590"/>
      <c r="E18" s="590"/>
      <c r="F18" s="590"/>
      <c r="G18" s="161"/>
      <c r="H18" s="485"/>
      <c r="I18" s="485"/>
    </row>
    <row r="19" spans="1:9" ht="15" customHeight="1">
      <c r="A19" s="439">
        <v>13</v>
      </c>
      <c r="B19" s="127"/>
      <c r="C19" s="590"/>
      <c r="D19" s="590"/>
      <c r="E19" s="590"/>
      <c r="F19" s="590"/>
      <c r="G19" s="161"/>
      <c r="H19" s="485"/>
      <c r="I19" s="485"/>
    </row>
    <row r="20" spans="1:9" ht="15" customHeight="1">
      <c r="A20" s="439">
        <v>14</v>
      </c>
      <c r="B20" s="127"/>
      <c r="C20" s="590"/>
      <c r="D20" s="590"/>
      <c r="E20" s="590"/>
      <c r="F20" s="590"/>
      <c r="G20" s="161"/>
      <c r="H20" s="485"/>
      <c r="I20" s="485"/>
    </row>
    <row r="21" spans="1:9" ht="15" customHeight="1">
      <c r="A21" s="439">
        <v>15</v>
      </c>
      <c r="B21" s="127"/>
      <c r="C21" s="590"/>
      <c r="D21" s="590"/>
      <c r="E21" s="590"/>
      <c r="F21" s="590"/>
      <c r="G21" s="161"/>
      <c r="H21" s="485"/>
      <c r="I21" s="485"/>
    </row>
    <row r="22" spans="1:9" ht="15" customHeight="1">
      <c r="A22" s="439">
        <v>16</v>
      </c>
      <c r="B22" s="127"/>
      <c r="C22" s="590"/>
      <c r="D22" s="590"/>
      <c r="E22" s="590"/>
      <c r="F22" s="590"/>
      <c r="G22" s="161"/>
      <c r="H22" s="485"/>
      <c r="I22" s="485"/>
    </row>
    <row r="23" spans="1:9" ht="15" customHeight="1">
      <c r="A23" s="439">
        <v>17</v>
      </c>
      <c r="B23" s="127"/>
      <c r="C23" s="590"/>
      <c r="D23" s="590"/>
      <c r="E23" s="590"/>
      <c r="F23" s="590"/>
      <c r="G23" s="161"/>
      <c r="H23" s="485"/>
      <c r="I23" s="485"/>
    </row>
    <row r="24" spans="1:9" ht="15" customHeight="1">
      <c r="A24" s="439">
        <v>18</v>
      </c>
      <c r="B24" s="127"/>
      <c r="C24" s="590"/>
      <c r="D24" s="590"/>
      <c r="E24" s="590"/>
      <c r="F24" s="590"/>
      <c r="G24" s="161"/>
      <c r="H24" s="485"/>
      <c r="I24" s="485"/>
    </row>
    <row r="25" spans="1:9" ht="15" customHeight="1">
      <c r="A25" s="439">
        <v>19</v>
      </c>
      <c r="B25" s="127"/>
      <c r="C25" s="590"/>
      <c r="D25" s="590"/>
      <c r="E25" s="590"/>
      <c r="F25" s="590"/>
      <c r="G25" s="161"/>
      <c r="H25" s="485"/>
      <c r="I25" s="485"/>
    </row>
    <row r="26" spans="1:9" ht="15" customHeight="1">
      <c r="A26" s="439">
        <v>20</v>
      </c>
      <c r="B26" s="127"/>
      <c r="C26" s="590"/>
      <c r="D26" s="590"/>
      <c r="E26" s="590"/>
      <c r="F26" s="590"/>
      <c r="G26" s="161"/>
      <c r="H26" s="485"/>
      <c r="I26" s="485"/>
    </row>
    <row r="27" spans="1:9" ht="15" customHeight="1">
      <c r="A27" s="439">
        <v>21</v>
      </c>
      <c r="B27" s="127"/>
      <c r="C27" s="590"/>
      <c r="D27" s="590"/>
      <c r="E27" s="590"/>
      <c r="F27" s="590"/>
      <c r="G27" s="161"/>
      <c r="H27" s="485"/>
      <c r="I27" s="485"/>
    </row>
    <row r="28" spans="1:9" ht="15" customHeight="1">
      <c r="A28" s="439">
        <v>22</v>
      </c>
      <c r="B28" s="127"/>
      <c r="C28" s="590"/>
      <c r="D28" s="590"/>
      <c r="E28" s="590"/>
      <c r="F28" s="590"/>
      <c r="G28" s="161"/>
      <c r="H28" s="485"/>
      <c r="I28" s="485"/>
    </row>
    <row r="29" spans="1:9" ht="15" customHeight="1">
      <c r="A29" s="439">
        <v>23</v>
      </c>
      <c r="B29" s="127"/>
      <c r="C29" s="590"/>
      <c r="D29" s="590"/>
      <c r="E29" s="590"/>
      <c r="F29" s="590"/>
      <c r="G29" s="161"/>
      <c r="H29" s="485"/>
      <c r="I29" s="485"/>
    </row>
    <row r="30" spans="1:9" ht="15" customHeight="1">
      <c r="A30" s="439">
        <v>24</v>
      </c>
      <c r="B30" s="127"/>
      <c r="C30" s="590"/>
      <c r="D30" s="590"/>
      <c r="E30" s="590"/>
      <c r="F30" s="590"/>
      <c r="G30" s="161"/>
      <c r="H30" s="485"/>
      <c r="I30" s="485"/>
    </row>
    <row r="31" spans="1:9" s="449" customFormat="1" ht="15" customHeight="1">
      <c r="A31" s="486">
        <v>25</v>
      </c>
      <c r="B31" s="154"/>
      <c r="C31" s="578"/>
      <c r="D31" s="578"/>
      <c r="E31" s="578"/>
      <c r="F31" s="578"/>
      <c r="G31" s="161"/>
      <c r="H31" s="487"/>
      <c r="I31" s="487"/>
    </row>
    <row r="32" spans="1:9" s="449" customFormat="1" ht="15" customHeight="1">
      <c r="A32" s="436" t="s">
        <v>113</v>
      </c>
      <c r="B32" s="437"/>
      <c r="C32" s="213"/>
      <c r="D32" s="213"/>
      <c r="E32" s="213"/>
      <c r="F32" s="214"/>
      <c r="G32" s="186">
        <f>SUM(G7:G31)</f>
        <v>0</v>
      </c>
      <c r="H32" s="487"/>
      <c r="I32" s="487"/>
    </row>
    <row r="33" spans="1:9" s="449" customFormat="1" ht="15" customHeight="1">
      <c r="A33" s="436" t="s">
        <v>118</v>
      </c>
      <c r="B33" s="437"/>
      <c r="C33" s="213"/>
      <c r="D33" s="213"/>
      <c r="E33" s="213"/>
      <c r="F33" s="214"/>
      <c r="G33" s="162"/>
      <c r="H33" s="487"/>
      <c r="I33" s="487"/>
    </row>
    <row r="34" spans="1:7" s="449" customFormat="1" ht="15" customHeight="1" thickBot="1">
      <c r="A34" s="488" t="s">
        <v>23</v>
      </c>
      <c r="B34" s="489"/>
      <c r="C34" s="215"/>
      <c r="D34" s="215"/>
      <c r="E34" s="215"/>
      <c r="F34" s="216"/>
      <c r="G34" s="147"/>
    </row>
    <row r="35" spans="1:11" ht="15" customHeight="1" thickBot="1">
      <c r="A35" s="391" t="s">
        <v>24</v>
      </c>
      <c r="B35" s="220"/>
      <c r="C35" s="217"/>
      <c r="D35" s="217"/>
      <c r="E35" s="217"/>
      <c r="F35" s="218"/>
      <c r="G35" s="187">
        <f>SUM(G32:G34)</f>
        <v>0</v>
      </c>
      <c r="H35" s="426"/>
      <c r="I35" s="426"/>
      <c r="J35" s="426"/>
      <c r="K35" s="426"/>
    </row>
    <row r="36" spans="8:11" ht="12.75">
      <c r="H36" s="426"/>
      <c r="I36" s="426"/>
      <c r="J36" s="426"/>
      <c r="K36" s="426"/>
    </row>
    <row r="37" spans="1:9" ht="30" customHeight="1">
      <c r="A37" s="490" t="s">
        <v>223</v>
      </c>
      <c r="B37" s="490"/>
      <c r="C37" s="490"/>
      <c r="D37" s="490"/>
      <c r="E37" s="490"/>
      <c r="F37" s="490"/>
      <c r="G37" s="490"/>
      <c r="H37" s="490"/>
      <c r="I37" s="490"/>
    </row>
    <row r="38" ht="12.75">
      <c r="A38" s="491"/>
    </row>
  </sheetData>
  <sheetProtection sheet="1" objects="1" scenarios="1" selectLockedCells="1"/>
  <protectedRanges>
    <protectedRange sqref="G34" name="Range3"/>
    <protectedRange sqref="G7:G31" name="Range1"/>
    <protectedRange sqref="G33" name="Range2"/>
  </protectedRanges>
  <printOptions horizontalCentered="1"/>
  <pageMargins left="0.5" right="0.5" top="1.26" bottom="0.75" header="0.5" footer="0.5"/>
  <pageSetup fitToHeight="1" fitToWidth="1" horizontalDpi="600" verticalDpi="600" orientation="portrait" scale="97" r:id="rId1"/>
  <headerFooter alignWithMargins="0">
    <oddHeader>&amp;R&amp;"Arial,Bold"&amp;12Enclosure 3</oddHeader>
    <oddFooter>&amp;LUpdated: 02/10/17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4" width="3.57421875" style="0" customWidth="1"/>
    <col min="5" max="5" width="60.421875" style="0" customWidth="1"/>
    <col min="6" max="6" width="14.28125" style="0" customWidth="1"/>
    <col min="7" max="9" width="13.421875" style="0" customWidth="1"/>
    <col min="10" max="10" width="11.57421875" style="0" customWidth="1"/>
    <col min="11" max="11" width="10.421875" style="0" customWidth="1"/>
  </cols>
  <sheetData>
    <row r="1" spans="5:12" ht="46.5" customHeight="1">
      <c r="E1" s="611" t="s">
        <v>146</v>
      </c>
      <c r="F1" s="611"/>
      <c r="G1" s="611"/>
      <c r="H1" s="611"/>
      <c r="I1" s="69"/>
      <c r="J1" s="69"/>
      <c r="K1" s="69"/>
      <c r="L1" s="69"/>
    </row>
    <row r="2" spans="1:11" ht="19.5" customHeight="1">
      <c r="A2" s="632" t="s">
        <v>8</v>
      </c>
      <c r="B2" s="632"/>
      <c r="C2" s="632"/>
      <c r="D2" s="658" t="str">
        <f>'CSS '!B4:B4</f>
        <v>Mono</v>
      </c>
      <c r="E2" s="658"/>
      <c r="F2" s="55" t="s">
        <v>9</v>
      </c>
      <c r="G2" s="55"/>
      <c r="H2" s="55"/>
      <c r="I2" s="55"/>
      <c r="J2" s="672">
        <f>'CSS '!E4</f>
        <v>0</v>
      </c>
      <c r="K2" s="672"/>
    </row>
    <row r="3" spans="1:10" ht="15" customHeight="1">
      <c r="A3" s="19"/>
      <c r="B3" s="56"/>
      <c r="C3" s="56"/>
      <c r="D3" s="659"/>
      <c r="E3" s="659"/>
      <c r="F3" s="23"/>
      <c r="G3" s="23"/>
      <c r="H3" s="23"/>
      <c r="I3" s="23"/>
      <c r="J3" s="20"/>
    </row>
    <row r="4" spans="1:10" ht="15" customHeight="1" thickBot="1">
      <c r="A4" s="3"/>
      <c r="B4" s="20"/>
      <c r="C4" s="20"/>
      <c r="D4" s="20"/>
      <c r="E4" s="20"/>
      <c r="F4" s="20"/>
      <c r="G4" s="20"/>
      <c r="H4" s="20"/>
      <c r="I4" s="20"/>
      <c r="J4" s="20"/>
    </row>
    <row r="5" spans="1:11" s="2" customFormat="1" ht="15" customHeight="1">
      <c r="A5" s="660" t="s">
        <v>53</v>
      </c>
      <c r="B5" s="661"/>
      <c r="C5" s="661"/>
      <c r="D5" s="661"/>
      <c r="E5" s="662"/>
      <c r="F5" s="666" t="s">
        <v>0</v>
      </c>
      <c r="G5" s="667"/>
      <c r="H5" s="667"/>
      <c r="I5" s="667"/>
      <c r="J5" s="667"/>
      <c r="K5" s="101" t="s">
        <v>139</v>
      </c>
    </row>
    <row r="6" spans="1:11" s="1" customFormat="1" ht="42.75" customHeight="1" thickBot="1">
      <c r="A6" s="670"/>
      <c r="B6" s="671"/>
      <c r="C6" s="671"/>
      <c r="D6" s="671"/>
      <c r="E6" s="671"/>
      <c r="F6" s="111" t="s">
        <v>147</v>
      </c>
      <c r="G6" s="111" t="s">
        <v>144</v>
      </c>
      <c r="H6" s="111" t="s">
        <v>90</v>
      </c>
      <c r="I6" s="111" t="s">
        <v>91</v>
      </c>
      <c r="J6" s="112" t="s">
        <v>145</v>
      </c>
      <c r="K6" s="120" t="s">
        <v>139</v>
      </c>
    </row>
    <row r="7" spans="1:11" ht="15" customHeight="1" thickTop="1">
      <c r="A7" s="636" t="s">
        <v>152</v>
      </c>
      <c r="B7" s="673"/>
      <c r="C7" s="673"/>
      <c r="D7" s="673"/>
      <c r="E7" s="673"/>
      <c r="F7" s="108"/>
      <c r="G7" s="109"/>
      <c r="H7" s="109"/>
      <c r="I7" s="109"/>
      <c r="J7" s="110"/>
      <c r="K7" s="88"/>
    </row>
    <row r="8" spans="1:11" ht="15" customHeight="1">
      <c r="A8" s="51">
        <v>1</v>
      </c>
      <c r="B8" s="625"/>
      <c r="C8" s="652"/>
      <c r="D8" s="652"/>
      <c r="E8" s="652"/>
      <c r="F8" s="73"/>
      <c r="G8" s="74"/>
      <c r="H8" s="74"/>
      <c r="I8" s="74"/>
      <c r="J8" s="75"/>
      <c r="K8" s="80"/>
    </row>
    <row r="9" spans="1:11" ht="15" customHeight="1">
      <c r="A9" s="51">
        <v>2</v>
      </c>
      <c r="B9" s="625"/>
      <c r="C9" s="652"/>
      <c r="D9" s="652"/>
      <c r="E9" s="652"/>
      <c r="F9" s="73"/>
      <c r="G9" s="74"/>
      <c r="H9" s="74"/>
      <c r="I9" s="74"/>
      <c r="J9" s="75"/>
      <c r="K9" s="80"/>
    </row>
    <row r="10" spans="1:11" ht="15" customHeight="1">
      <c r="A10" s="51">
        <v>3</v>
      </c>
      <c r="B10" s="625"/>
      <c r="C10" s="652"/>
      <c r="D10" s="652"/>
      <c r="E10" s="652"/>
      <c r="F10" s="73"/>
      <c r="G10" s="74"/>
      <c r="H10" s="74"/>
      <c r="I10" s="74"/>
      <c r="J10" s="75"/>
      <c r="K10" s="80"/>
    </row>
    <row r="11" spans="1:11" ht="15" customHeight="1">
      <c r="A11" s="51">
        <v>4</v>
      </c>
      <c r="B11" s="625"/>
      <c r="C11" s="652"/>
      <c r="D11" s="652"/>
      <c r="E11" s="652"/>
      <c r="F11" s="73"/>
      <c r="G11" s="74"/>
      <c r="H11" s="74"/>
      <c r="I11" s="74"/>
      <c r="J11" s="75"/>
      <c r="K11" s="80"/>
    </row>
    <row r="12" spans="1:11" ht="15" customHeight="1">
      <c r="A12" s="51">
        <v>5</v>
      </c>
      <c r="B12" s="625"/>
      <c r="C12" s="652"/>
      <c r="D12" s="652"/>
      <c r="E12" s="652"/>
      <c r="F12" s="73"/>
      <c r="G12" s="74"/>
      <c r="H12" s="74"/>
      <c r="I12" s="74"/>
      <c r="J12" s="75"/>
      <c r="K12" s="80"/>
    </row>
    <row r="13" spans="1:11" ht="15" customHeight="1">
      <c r="A13" s="51">
        <v>6</v>
      </c>
      <c r="B13" s="625"/>
      <c r="C13" s="652"/>
      <c r="D13" s="652"/>
      <c r="E13" s="652"/>
      <c r="F13" s="73"/>
      <c r="G13" s="74"/>
      <c r="H13" s="74"/>
      <c r="I13" s="74"/>
      <c r="J13" s="75"/>
      <c r="K13" s="80"/>
    </row>
    <row r="14" spans="1:11" ht="15" customHeight="1">
      <c r="A14" s="51">
        <v>7</v>
      </c>
      <c r="B14" s="625"/>
      <c r="C14" s="652"/>
      <c r="D14" s="652"/>
      <c r="E14" s="652"/>
      <c r="F14" s="73"/>
      <c r="G14" s="74"/>
      <c r="H14" s="74"/>
      <c r="I14" s="74"/>
      <c r="J14" s="75"/>
      <c r="K14" s="80"/>
    </row>
    <row r="15" spans="1:11" ht="15" customHeight="1">
      <c r="A15" s="51">
        <v>8</v>
      </c>
      <c r="B15" s="621"/>
      <c r="C15" s="648"/>
      <c r="D15" s="648"/>
      <c r="E15" s="648"/>
      <c r="F15" s="73"/>
      <c r="G15" s="74"/>
      <c r="H15" s="74"/>
      <c r="I15" s="74"/>
      <c r="J15" s="75"/>
      <c r="K15" s="80"/>
    </row>
    <row r="16" spans="1:11" ht="15" customHeight="1">
      <c r="A16" s="51">
        <v>9</v>
      </c>
      <c r="B16" s="621"/>
      <c r="C16" s="648"/>
      <c r="D16" s="648"/>
      <c r="E16" s="648"/>
      <c r="F16" s="73"/>
      <c r="G16" s="74"/>
      <c r="H16" s="74"/>
      <c r="I16" s="74"/>
      <c r="J16" s="75"/>
      <c r="K16" s="80"/>
    </row>
    <row r="17" spans="1:11" ht="15" customHeight="1">
      <c r="A17" s="51">
        <v>10</v>
      </c>
      <c r="B17" s="621"/>
      <c r="C17" s="621"/>
      <c r="D17" s="621"/>
      <c r="E17" s="621"/>
      <c r="F17" s="81"/>
      <c r="G17" s="82"/>
      <c r="H17" s="82"/>
      <c r="I17" s="82"/>
      <c r="J17" s="83"/>
      <c r="K17" s="84"/>
    </row>
    <row r="18" spans="1:11" s="4" customFormat="1" ht="15" customHeight="1">
      <c r="A18" s="52"/>
      <c r="B18" s="612" t="s">
        <v>148</v>
      </c>
      <c r="C18" s="612"/>
      <c r="D18" s="612"/>
      <c r="E18" s="612"/>
      <c r="F18" s="89">
        <f>SUM(F8:J17)</f>
        <v>0</v>
      </c>
      <c r="G18" s="89">
        <f>SUM(G8:L17)</f>
        <v>0</v>
      </c>
      <c r="H18" s="89">
        <f>SUM(H8:M17)</f>
        <v>0</v>
      </c>
      <c r="I18" s="89">
        <f>SUM(I8:N17)</f>
        <v>0</v>
      </c>
      <c r="J18" s="89">
        <f>SUM(J8:O17)</f>
        <v>0</v>
      </c>
      <c r="K18" s="102">
        <f>SUM(K8:P17)</f>
        <v>0</v>
      </c>
    </row>
    <row r="19" spans="1:11" ht="15" customHeight="1">
      <c r="A19" s="636" t="s">
        <v>151</v>
      </c>
      <c r="B19" s="637"/>
      <c r="C19" s="637"/>
      <c r="D19" s="637"/>
      <c r="E19" s="637"/>
      <c r="F19" s="85"/>
      <c r="G19" s="86"/>
      <c r="H19" s="86"/>
      <c r="I19" s="86"/>
      <c r="J19" s="87"/>
      <c r="K19" s="88"/>
    </row>
    <row r="20" spans="1:11" ht="15" customHeight="1">
      <c r="A20" s="51">
        <v>1</v>
      </c>
      <c r="B20" s="625"/>
      <c r="C20" s="625"/>
      <c r="D20" s="625"/>
      <c r="E20" s="625"/>
      <c r="F20" s="73"/>
      <c r="G20" s="74"/>
      <c r="H20" s="74"/>
      <c r="I20" s="74"/>
      <c r="J20" s="75"/>
      <c r="K20" s="80"/>
    </row>
    <row r="21" spans="1:11" ht="15" customHeight="1">
      <c r="A21" s="51">
        <v>2</v>
      </c>
      <c r="B21" s="625"/>
      <c r="C21" s="625"/>
      <c r="D21" s="625"/>
      <c r="E21" s="625"/>
      <c r="F21" s="73"/>
      <c r="G21" s="74"/>
      <c r="H21" s="74"/>
      <c r="I21" s="74"/>
      <c r="J21" s="75"/>
      <c r="K21" s="80"/>
    </row>
    <row r="22" spans="1:11" ht="15" customHeight="1">
      <c r="A22" s="51">
        <v>3</v>
      </c>
      <c r="B22" s="625"/>
      <c r="C22" s="625"/>
      <c r="D22" s="625"/>
      <c r="E22" s="625"/>
      <c r="F22" s="73"/>
      <c r="G22" s="74"/>
      <c r="H22" s="74"/>
      <c r="I22" s="74"/>
      <c r="J22" s="75"/>
      <c r="K22" s="80"/>
    </row>
    <row r="23" spans="1:11" ht="15" customHeight="1">
      <c r="A23" s="51">
        <v>4</v>
      </c>
      <c r="B23" s="625"/>
      <c r="C23" s="625"/>
      <c r="D23" s="625"/>
      <c r="E23" s="625"/>
      <c r="F23" s="73"/>
      <c r="G23" s="74"/>
      <c r="H23" s="74"/>
      <c r="I23" s="74"/>
      <c r="J23" s="75"/>
      <c r="K23" s="80"/>
    </row>
    <row r="24" spans="1:11" ht="15" customHeight="1">
      <c r="A24" s="51">
        <v>5</v>
      </c>
      <c r="B24" s="621"/>
      <c r="C24" s="621"/>
      <c r="D24" s="621"/>
      <c r="E24" s="621"/>
      <c r="F24" s="73"/>
      <c r="G24" s="74"/>
      <c r="H24" s="74"/>
      <c r="I24" s="74"/>
      <c r="J24" s="75"/>
      <c r="K24" s="80"/>
    </row>
    <row r="25" spans="1:11" ht="15" customHeight="1">
      <c r="A25" s="51">
        <v>6</v>
      </c>
      <c r="B25" s="621"/>
      <c r="C25" s="621"/>
      <c r="D25" s="621"/>
      <c r="E25" s="621"/>
      <c r="F25" s="73"/>
      <c r="G25" s="74"/>
      <c r="H25" s="74"/>
      <c r="I25" s="74"/>
      <c r="J25" s="75"/>
      <c r="K25" s="80"/>
    </row>
    <row r="26" spans="1:11" ht="15" customHeight="1">
      <c r="A26" s="51">
        <v>7</v>
      </c>
      <c r="B26" s="621"/>
      <c r="C26" s="621"/>
      <c r="D26" s="621"/>
      <c r="E26" s="621"/>
      <c r="F26" s="73"/>
      <c r="G26" s="74"/>
      <c r="H26" s="74"/>
      <c r="I26" s="74"/>
      <c r="J26" s="75"/>
      <c r="K26" s="80"/>
    </row>
    <row r="27" spans="1:11" ht="15" customHeight="1">
      <c r="A27" s="51">
        <v>8</v>
      </c>
      <c r="B27" s="621"/>
      <c r="C27" s="621"/>
      <c r="D27" s="621"/>
      <c r="E27" s="621"/>
      <c r="F27" s="73"/>
      <c r="G27" s="74"/>
      <c r="H27" s="74"/>
      <c r="I27" s="74"/>
      <c r="J27" s="75"/>
      <c r="K27" s="80"/>
    </row>
    <row r="28" spans="1:11" ht="15" customHeight="1">
      <c r="A28" s="51">
        <v>9</v>
      </c>
      <c r="B28" s="621"/>
      <c r="C28" s="621"/>
      <c r="D28" s="621"/>
      <c r="E28" s="621"/>
      <c r="F28" s="73"/>
      <c r="G28" s="74"/>
      <c r="H28" s="74"/>
      <c r="I28" s="74"/>
      <c r="J28" s="75"/>
      <c r="K28" s="80"/>
    </row>
    <row r="29" spans="1:11" ht="15" customHeight="1">
      <c r="A29" s="51">
        <v>10</v>
      </c>
      <c r="B29" s="621"/>
      <c r="C29" s="621"/>
      <c r="D29" s="621"/>
      <c r="E29" s="621"/>
      <c r="F29" s="81"/>
      <c r="G29" s="82"/>
      <c r="H29" s="82"/>
      <c r="I29" s="82"/>
      <c r="J29" s="83"/>
      <c r="K29" s="84"/>
    </row>
    <row r="30" spans="1:11" s="4" customFormat="1" ht="15" customHeight="1">
      <c r="A30" s="52"/>
      <c r="B30" s="612" t="s">
        <v>149</v>
      </c>
      <c r="C30" s="612"/>
      <c r="D30" s="612"/>
      <c r="E30" s="612"/>
      <c r="F30" s="93">
        <f>SUM(F20:J29)</f>
        <v>0</v>
      </c>
      <c r="G30" s="93">
        <f>SUM(G20:L29)</f>
        <v>0</v>
      </c>
      <c r="H30" s="93">
        <f>SUM(H20:M29)</f>
        <v>0</v>
      </c>
      <c r="I30" s="93">
        <f>SUM(I20:N29)</f>
        <v>0</v>
      </c>
      <c r="J30" s="93">
        <f>SUM(J20:O29)</f>
        <v>0</v>
      </c>
      <c r="K30" s="103">
        <f>SUM(K20:P29)</f>
        <v>0</v>
      </c>
    </row>
    <row r="31" spans="1:11" ht="16.5" customHeight="1">
      <c r="A31" s="616" t="s">
        <v>150</v>
      </c>
      <c r="B31" s="617"/>
      <c r="C31" s="617"/>
      <c r="D31" s="617"/>
      <c r="E31" s="617"/>
      <c r="F31" s="90"/>
      <c r="G31" s="91"/>
      <c r="H31" s="91"/>
      <c r="I31" s="91"/>
      <c r="J31" s="92"/>
      <c r="K31" s="88"/>
    </row>
    <row r="32" spans="1:11" ht="15" customHeight="1">
      <c r="A32" s="51">
        <v>1</v>
      </c>
      <c r="B32" s="625"/>
      <c r="C32" s="625"/>
      <c r="D32" s="625"/>
      <c r="E32" s="625"/>
      <c r="F32" s="73"/>
      <c r="G32" s="74"/>
      <c r="H32" s="74"/>
      <c r="I32" s="74"/>
      <c r="J32" s="75"/>
      <c r="K32" s="80"/>
    </row>
    <row r="33" spans="1:11" ht="15" customHeight="1">
      <c r="A33" s="51">
        <v>2</v>
      </c>
      <c r="B33" s="625"/>
      <c r="C33" s="625"/>
      <c r="D33" s="625"/>
      <c r="E33" s="625"/>
      <c r="F33" s="73"/>
      <c r="G33" s="74"/>
      <c r="H33" s="74"/>
      <c r="I33" s="74"/>
      <c r="J33" s="75"/>
      <c r="K33" s="80"/>
    </row>
    <row r="34" spans="1:11" ht="15" customHeight="1">
      <c r="A34" s="51">
        <v>3</v>
      </c>
      <c r="B34" s="625"/>
      <c r="C34" s="625"/>
      <c r="D34" s="625"/>
      <c r="E34" s="625"/>
      <c r="F34" s="73"/>
      <c r="G34" s="74"/>
      <c r="H34" s="74"/>
      <c r="I34" s="74"/>
      <c r="J34" s="75"/>
      <c r="K34" s="80"/>
    </row>
    <row r="35" spans="1:11" ht="15" customHeight="1">
      <c r="A35" s="51">
        <v>4</v>
      </c>
      <c r="B35" s="625"/>
      <c r="C35" s="625"/>
      <c r="D35" s="625"/>
      <c r="E35" s="625"/>
      <c r="F35" s="73"/>
      <c r="G35" s="74"/>
      <c r="H35" s="74"/>
      <c r="I35" s="74"/>
      <c r="J35" s="75"/>
      <c r="K35" s="80"/>
    </row>
    <row r="36" spans="1:11" ht="15" customHeight="1">
      <c r="A36" s="51">
        <v>5</v>
      </c>
      <c r="B36" s="621"/>
      <c r="C36" s="621"/>
      <c r="D36" s="621"/>
      <c r="E36" s="621"/>
      <c r="F36" s="73"/>
      <c r="G36" s="74"/>
      <c r="H36" s="74"/>
      <c r="I36" s="74"/>
      <c r="J36" s="75"/>
      <c r="K36" s="80"/>
    </row>
    <row r="37" spans="1:11" ht="15" customHeight="1">
      <c r="A37" s="51">
        <v>6</v>
      </c>
      <c r="B37" s="621"/>
      <c r="C37" s="621"/>
      <c r="D37" s="621"/>
      <c r="E37" s="621"/>
      <c r="F37" s="73"/>
      <c r="G37" s="74"/>
      <c r="H37" s="74"/>
      <c r="I37" s="74"/>
      <c r="J37" s="75"/>
      <c r="K37" s="80"/>
    </row>
    <row r="38" spans="1:11" ht="15" customHeight="1">
      <c r="A38" s="51">
        <v>7</v>
      </c>
      <c r="B38" s="621"/>
      <c r="C38" s="621"/>
      <c r="D38" s="621"/>
      <c r="E38" s="621"/>
      <c r="F38" s="73"/>
      <c r="G38" s="74"/>
      <c r="H38" s="74"/>
      <c r="I38" s="74"/>
      <c r="J38" s="75"/>
      <c r="K38" s="80"/>
    </row>
    <row r="39" spans="1:11" ht="15" customHeight="1">
      <c r="A39" s="51">
        <v>8</v>
      </c>
      <c r="B39" s="621"/>
      <c r="C39" s="621"/>
      <c r="D39" s="621"/>
      <c r="E39" s="621"/>
      <c r="F39" s="73"/>
      <c r="G39" s="74"/>
      <c r="H39" s="74"/>
      <c r="I39" s="74"/>
      <c r="J39" s="75"/>
      <c r="K39" s="80"/>
    </row>
    <row r="40" spans="1:11" ht="15" customHeight="1">
      <c r="A40" s="51">
        <v>9</v>
      </c>
      <c r="B40" s="621"/>
      <c r="C40" s="621"/>
      <c r="D40" s="621"/>
      <c r="E40" s="621"/>
      <c r="F40" s="73"/>
      <c r="G40" s="74"/>
      <c r="H40" s="74"/>
      <c r="I40" s="74"/>
      <c r="J40" s="75"/>
      <c r="K40" s="80"/>
    </row>
    <row r="41" spans="1:11" ht="15" customHeight="1">
      <c r="A41" s="51">
        <v>10</v>
      </c>
      <c r="B41" s="621"/>
      <c r="C41" s="621"/>
      <c r="D41" s="621"/>
      <c r="E41" s="621"/>
      <c r="F41" s="81"/>
      <c r="G41" s="82"/>
      <c r="H41" s="82"/>
      <c r="I41" s="82"/>
      <c r="J41" s="83"/>
      <c r="K41" s="84"/>
    </row>
    <row r="42" spans="1:11" ht="15" customHeight="1" thickBot="1">
      <c r="A42" s="53"/>
      <c r="B42" s="674" t="s">
        <v>153</v>
      </c>
      <c r="C42" s="674"/>
      <c r="D42" s="674"/>
      <c r="E42" s="675"/>
      <c r="F42" s="72">
        <f aca="true" t="shared" si="0" ref="F42:K42">F18+F30+F41</f>
        <v>0</v>
      </c>
      <c r="G42" s="72">
        <f t="shared" si="0"/>
        <v>0</v>
      </c>
      <c r="H42" s="72">
        <f t="shared" si="0"/>
        <v>0</v>
      </c>
      <c r="I42" s="72">
        <f t="shared" si="0"/>
        <v>0</v>
      </c>
      <c r="J42" s="72">
        <f t="shared" si="0"/>
        <v>0</v>
      </c>
      <c r="K42" s="104">
        <f t="shared" si="0"/>
        <v>0</v>
      </c>
    </row>
    <row r="43" spans="1:11" ht="15" customHeight="1" thickBot="1">
      <c r="A43" s="627" t="s">
        <v>154</v>
      </c>
      <c r="B43" s="628"/>
      <c r="C43" s="628"/>
      <c r="D43" s="628"/>
      <c r="E43" s="628"/>
      <c r="F43" s="105">
        <f>SUM(F42:J42)</f>
        <v>0</v>
      </c>
      <c r="G43" s="106">
        <f>SUM(G42:L42)</f>
        <v>0</v>
      </c>
      <c r="H43" s="106">
        <f>SUM(H42:M42)</f>
        <v>0</v>
      </c>
      <c r="I43" s="106">
        <f>SUM(I42:N42)</f>
        <v>0</v>
      </c>
      <c r="J43" s="106">
        <f>SUM(J42:O42)</f>
        <v>0</v>
      </c>
      <c r="K43" s="107">
        <v>1</v>
      </c>
    </row>
    <row r="45" spans="1:10" s="66" customFormat="1" ht="12.75">
      <c r="A45" s="67" t="s">
        <v>141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12.75">
      <c r="A46" s="68"/>
      <c r="B46" s="68"/>
      <c r="C46" s="68"/>
      <c r="D46" s="68"/>
      <c r="E46" s="68"/>
      <c r="F46" s="68"/>
      <c r="G46" s="68"/>
      <c r="H46" s="68"/>
      <c r="I46" s="68"/>
      <c r="J46" s="68"/>
    </row>
  </sheetData>
  <sheetProtection/>
  <mergeCells count="44">
    <mergeCell ref="J2:K2"/>
    <mergeCell ref="D3:E3"/>
    <mergeCell ref="A5:E6"/>
    <mergeCell ref="F5:J5"/>
    <mergeCell ref="A7:E7"/>
    <mergeCell ref="B8:E8"/>
    <mergeCell ref="B22:E22"/>
    <mergeCell ref="B23:E23"/>
    <mergeCell ref="B12:E12"/>
    <mergeCell ref="E1:H1"/>
    <mergeCell ref="A2:C2"/>
    <mergeCell ref="D2:E2"/>
    <mergeCell ref="B9:E9"/>
    <mergeCell ref="B10:E10"/>
    <mergeCell ref="B11:E11"/>
    <mergeCell ref="B24:E24"/>
    <mergeCell ref="B13:E13"/>
    <mergeCell ref="B14:E14"/>
    <mergeCell ref="B15:E15"/>
    <mergeCell ref="B16:E16"/>
    <mergeCell ref="B17:E17"/>
    <mergeCell ref="B18:E18"/>
    <mergeCell ref="A19:E19"/>
    <mergeCell ref="B20:E20"/>
    <mergeCell ref="B21:E21"/>
    <mergeCell ref="A31:E31"/>
    <mergeCell ref="B32:E32"/>
    <mergeCell ref="B34:E34"/>
    <mergeCell ref="B36:E36"/>
    <mergeCell ref="B25:E25"/>
    <mergeCell ref="B26:E26"/>
    <mergeCell ref="B27:E27"/>
    <mergeCell ref="B28:E28"/>
    <mergeCell ref="B29:E29"/>
    <mergeCell ref="B30:E30"/>
    <mergeCell ref="A43:E43"/>
    <mergeCell ref="B33:E33"/>
    <mergeCell ref="B35:E35"/>
    <mergeCell ref="B37:E37"/>
    <mergeCell ref="B39:E39"/>
    <mergeCell ref="B42:E42"/>
    <mergeCell ref="B38:E38"/>
    <mergeCell ref="B40:E40"/>
    <mergeCell ref="B41:E4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zoomScalePageLayoutView="0" workbookViewId="0" topLeftCell="A1">
      <selection activeCell="E7" sqref="E7"/>
    </sheetView>
  </sheetViews>
  <sheetFormatPr defaultColWidth="0" defaultRowHeight="12.75" zeroHeight="1"/>
  <cols>
    <col min="1" max="1" width="3.57421875" style="389" customWidth="1"/>
    <col min="2" max="2" width="4.7109375" style="389" customWidth="1"/>
    <col min="3" max="3" width="27.00390625" style="389" customWidth="1"/>
    <col min="4" max="4" width="7.421875" style="389" customWidth="1"/>
    <col min="5" max="5" width="42.421875" style="389" customWidth="1"/>
    <col min="6" max="16384" width="8.7109375" style="389" hidden="1" customWidth="1"/>
  </cols>
  <sheetData>
    <row r="1" spans="1:5" ht="19.5" customHeight="1">
      <c r="A1" s="366" t="s">
        <v>193</v>
      </c>
      <c r="B1" s="366"/>
      <c r="C1" s="367"/>
      <c r="D1" s="367"/>
      <c r="E1" s="404"/>
    </row>
    <row r="2" spans="1:5" ht="19.5" customHeight="1">
      <c r="A2" s="458" t="s">
        <v>194</v>
      </c>
      <c r="B2" s="459"/>
      <c r="C2" s="459"/>
      <c r="D2" s="459"/>
      <c r="E2" s="460"/>
    </row>
    <row r="3" spans="1:5" ht="19.5" customHeight="1" thickBot="1">
      <c r="A3" s="458" t="s">
        <v>195</v>
      </c>
      <c r="B3" s="459"/>
      <c r="C3" s="459"/>
      <c r="D3" s="459"/>
      <c r="E3" s="460"/>
    </row>
    <row r="4" spans="1:5" ht="19.5" customHeight="1" thickBot="1">
      <c r="A4" s="219" t="s">
        <v>8</v>
      </c>
      <c r="B4" s="220"/>
      <c r="C4" s="595" t="str">
        <f>'CSS '!B4</f>
        <v>Mono</v>
      </c>
      <c r="D4" s="392" t="s">
        <v>9</v>
      </c>
      <c r="E4" s="594">
        <f>'CSS '!G4</f>
        <v>42866</v>
      </c>
    </row>
    <row r="5" spans="1:5" s="435" customFormat="1" ht="39.75" customHeight="1" thickBot="1">
      <c r="A5" s="461" t="s">
        <v>54</v>
      </c>
      <c r="B5" s="462"/>
      <c r="C5" s="462"/>
      <c r="D5" s="463"/>
      <c r="E5" s="464" t="s">
        <v>198</v>
      </c>
    </row>
    <row r="6" spans="1:5" ht="15" customHeight="1">
      <c r="A6" s="465" t="s">
        <v>36</v>
      </c>
      <c r="B6" s="221"/>
      <c r="C6" s="221"/>
      <c r="D6" s="222"/>
      <c r="E6" s="223"/>
    </row>
    <row r="7" spans="1:5" ht="15" customHeight="1">
      <c r="A7" s="439"/>
      <c r="B7" s="440" t="s">
        <v>10</v>
      </c>
      <c r="C7" s="440"/>
      <c r="D7" s="441"/>
      <c r="E7" s="149"/>
    </row>
    <row r="8" spans="1:5" ht="15" customHeight="1">
      <c r="A8" s="439"/>
      <c r="B8" s="440" t="s">
        <v>11</v>
      </c>
      <c r="C8" s="440"/>
      <c r="D8" s="441"/>
      <c r="E8" s="139"/>
    </row>
    <row r="9" spans="1:5" ht="15" customHeight="1">
      <c r="A9" s="439"/>
      <c r="B9" s="440" t="s">
        <v>12</v>
      </c>
      <c r="C9" s="440"/>
      <c r="D9" s="441"/>
      <c r="E9" s="139"/>
    </row>
    <row r="10" spans="1:5" ht="15" customHeight="1">
      <c r="A10" s="439"/>
      <c r="B10" s="440" t="s">
        <v>13</v>
      </c>
      <c r="C10" s="440"/>
      <c r="D10" s="441"/>
      <c r="E10" s="139"/>
    </row>
    <row r="11" spans="1:5" ht="15" customHeight="1" thickBot="1">
      <c r="A11" s="466"/>
      <c r="B11" s="467" t="s">
        <v>14</v>
      </c>
      <c r="C11" s="467"/>
      <c r="D11" s="468"/>
      <c r="E11" s="140"/>
    </row>
    <row r="12" spans="1:5" ht="18.75" customHeight="1">
      <c r="A12" s="393" t="s">
        <v>58</v>
      </c>
      <c r="B12" s="469"/>
      <c r="C12" s="469"/>
      <c r="D12" s="224"/>
      <c r="E12" s="470">
        <f>SUM(E7:E11)</f>
        <v>0</v>
      </c>
    </row>
    <row r="13" spans="1:5" s="449" customFormat="1" ht="19.5" customHeight="1">
      <c r="A13" s="393" t="s">
        <v>21</v>
      </c>
      <c r="B13" s="469"/>
      <c r="C13" s="469"/>
      <c r="D13" s="224"/>
      <c r="E13" s="148"/>
    </row>
    <row r="14" spans="1:5" s="449" customFormat="1" ht="19.5" customHeight="1" thickBot="1">
      <c r="A14" s="471" t="s">
        <v>161</v>
      </c>
      <c r="B14" s="472"/>
      <c r="C14" s="472"/>
      <c r="D14" s="225"/>
      <c r="E14" s="147"/>
    </row>
    <row r="15" spans="1:5" ht="21" customHeight="1" thickBot="1">
      <c r="A15" s="473" t="s">
        <v>22</v>
      </c>
      <c r="B15" s="474"/>
      <c r="C15" s="474"/>
      <c r="D15" s="226"/>
      <c r="E15" s="475">
        <f>SUM(E12:E14)</f>
        <v>0</v>
      </c>
    </row>
    <row r="16" ht="12.75"/>
  </sheetData>
  <sheetProtection sheet="1" selectLockedCells="1"/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02/10/17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3">
      <selection activeCell="B4" sqref="B4"/>
    </sheetView>
  </sheetViews>
  <sheetFormatPr defaultColWidth="0" defaultRowHeight="12.75" zeroHeight="1"/>
  <cols>
    <col min="1" max="1" width="9.28125" style="389" customWidth="1"/>
    <col min="2" max="2" width="35.8515625" style="389" customWidth="1"/>
    <col min="3" max="3" width="8.28125" style="389" customWidth="1"/>
    <col min="4" max="4" width="40.7109375" style="389" customWidth="1"/>
    <col min="5" max="16384" width="8.7109375" style="389" hidden="1" customWidth="1"/>
  </cols>
  <sheetData>
    <row r="1" spans="1:4" ht="19.5" customHeight="1">
      <c r="A1" s="429" t="s">
        <v>199</v>
      </c>
      <c r="B1" s="367"/>
      <c r="C1" s="367"/>
      <c r="D1" s="404"/>
    </row>
    <row r="2" spans="1:4" ht="19.5" customHeight="1">
      <c r="A2" s="369" t="s">
        <v>196</v>
      </c>
      <c r="B2" s="371"/>
      <c r="C2" s="371"/>
      <c r="D2" s="430"/>
    </row>
    <row r="3" spans="1:4" ht="19.5" customHeight="1" thickBot="1">
      <c r="A3" s="369" t="s">
        <v>197</v>
      </c>
      <c r="B3" s="371"/>
      <c r="C3" s="371"/>
      <c r="D3" s="430"/>
    </row>
    <row r="4" spans="1:4" ht="19.5" customHeight="1" thickBot="1">
      <c r="A4" s="391" t="s">
        <v>8</v>
      </c>
      <c r="B4" s="600" t="str">
        <f>'CSS '!B4</f>
        <v>Mono</v>
      </c>
      <c r="C4" s="392" t="s">
        <v>9</v>
      </c>
      <c r="D4" s="594">
        <f>'CSS '!G4</f>
        <v>42866</v>
      </c>
    </row>
    <row r="5" spans="1:4" s="435" customFormat="1" ht="39.75" customHeight="1">
      <c r="A5" s="431" t="s">
        <v>232</v>
      </c>
      <c r="B5" s="433"/>
      <c r="C5" s="432" t="s">
        <v>233</v>
      </c>
      <c r="D5" s="434"/>
    </row>
    <row r="6" spans="1:4" ht="15" customHeight="1">
      <c r="A6" s="436" t="s">
        <v>32</v>
      </c>
      <c r="B6" s="437"/>
      <c r="C6" s="437"/>
      <c r="D6" s="438"/>
    </row>
    <row r="7" spans="1:4" ht="15" customHeight="1">
      <c r="A7" s="439">
        <v>1</v>
      </c>
      <c r="B7" s="576" t="s">
        <v>239</v>
      </c>
      <c r="C7" s="591"/>
      <c r="D7" s="139">
        <v>21462</v>
      </c>
    </row>
    <row r="8" spans="1:4" ht="15" customHeight="1">
      <c r="A8" s="439">
        <v>2</v>
      </c>
      <c r="B8" s="557"/>
      <c r="C8" s="440"/>
      <c r="D8" s="139"/>
    </row>
    <row r="9" spans="1:4" ht="15" customHeight="1">
      <c r="A9" s="439">
        <v>3</v>
      </c>
      <c r="B9" s="557"/>
      <c r="C9" s="440"/>
      <c r="D9" s="139"/>
    </row>
    <row r="10" spans="1:4" ht="15" customHeight="1">
      <c r="A10" s="439">
        <v>4</v>
      </c>
      <c r="B10" s="557"/>
      <c r="C10" s="440"/>
      <c r="D10" s="139"/>
    </row>
    <row r="11" spans="1:4" ht="15" customHeight="1">
      <c r="A11" s="439">
        <v>5</v>
      </c>
      <c r="B11" s="557"/>
      <c r="C11" s="440"/>
      <c r="D11" s="139"/>
    </row>
    <row r="12" spans="1:4" ht="15" customHeight="1">
      <c r="A12" s="439">
        <v>6</v>
      </c>
      <c r="B12" s="557"/>
      <c r="C12" s="440"/>
      <c r="D12" s="139"/>
    </row>
    <row r="13" spans="1:4" ht="15" customHeight="1">
      <c r="A13" s="439">
        <v>7</v>
      </c>
      <c r="B13" s="557"/>
      <c r="C13" s="440"/>
      <c r="D13" s="139"/>
    </row>
    <row r="14" spans="1:4" ht="15" customHeight="1">
      <c r="A14" s="439">
        <v>8</v>
      </c>
      <c r="B14" s="557"/>
      <c r="C14" s="440"/>
      <c r="D14" s="139"/>
    </row>
    <row r="15" spans="1:4" ht="15" customHeight="1">
      <c r="A15" s="439">
        <v>9</v>
      </c>
      <c r="B15" s="557"/>
      <c r="C15" s="440"/>
      <c r="D15" s="139"/>
    </row>
    <row r="16" spans="1:4" ht="15" customHeight="1">
      <c r="A16" s="439">
        <v>10</v>
      </c>
      <c r="B16" s="557"/>
      <c r="C16" s="440"/>
      <c r="D16" s="139"/>
    </row>
    <row r="17" spans="1:4" ht="15" customHeight="1">
      <c r="A17" s="439">
        <v>11</v>
      </c>
      <c r="B17" s="557"/>
      <c r="C17" s="440"/>
      <c r="D17" s="139"/>
    </row>
    <row r="18" spans="1:4" ht="15" customHeight="1">
      <c r="A18" s="439">
        <v>12</v>
      </c>
      <c r="B18" s="557"/>
      <c r="C18" s="440"/>
      <c r="D18" s="139"/>
    </row>
    <row r="19" spans="1:4" ht="15" customHeight="1">
      <c r="A19" s="436" t="s">
        <v>59</v>
      </c>
      <c r="B19" s="442"/>
      <c r="C19" s="437"/>
      <c r="D19" s="443">
        <f>SUM(D7:D18)</f>
        <v>21462</v>
      </c>
    </row>
    <row r="20" spans="1:4" ht="15" customHeight="1">
      <c r="A20" s="436" t="s">
        <v>29</v>
      </c>
      <c r="B20" s="442"/>
      <c r="C20" s="437"/>
      <c r="D20" s="593">
        <v>3219</v>
      </c>
    </row>
    <row r="21" spans="1:4" ht="15" customHeight="1">
      <c r="A21" s="444" t="s">
        <v>163</v>
      </c>
      <c r="B21" s="446"/>
      <c r="C21" s="554"/>
      <c r="D21" s="593"/>
    </row>
    <row r="22" spans="1:4" ht="15" customHeight="1">
      <c r="A22" s="447" t="s">
        <v>30</v>
      </c>
      <c r="B22" s="442"/>
      <c r="C22" s="437"/>
      <c r="D22" s="593">
        <f>SUM(D19:D21)</f>
        <v>24681</v>
      </c>
    </row>
    <row r="23" spans="1:4" ht="15" customHeight="1">
      <c r="A23" s="448" t="s">
        <v>26</v>
      </c>
      <c r="B23" s="192"/>
      <c r="C23" s="555"/>
      <c r="D23" s="443"/>
    </row>
    <row r="24" spans="1:4" ht="15" customHeight="1">
      <c r="A24" s="439">
        <v>1</v>
      </c>
      <c r="B24" s="575" t="s">
        <v>238</v>
      </c>
      <c r="C24" s="592"/>
      <c r="D24" s="150">
        <v>19666</v>
      </c>
    </row>
    <row r="25" spans="1:4" ht="15" customHeight="1">
      <c r="A25" s="439">
        <v>2</v>
      </c>
      <c r="B25" s="575"/>
      <c r="C25" s="592"/>
      <c r="D25" s="150"/>
    </row>
    <row r="26" spans="1:4" ht="15" customHeight="1">
      <c r="A26" s="439">
        <v>3</v>
      </c>
      <c r="B26" s="575"/>
      <c r="C26" s="592"/>
      <c r="D26" s="150"/>
    </row>
    <row r="27" spans="1:4" ht="15" customHeight="1">
      <c r="A27" s="439">
        <v>4</v>
      </c>
      <c r="B27" s="575"/>
      <c r="C27" s="592"/>
      <c r="D27" s="150"/>
    </row>
    <row r="28" spans="1:4" ht="15" customHeight="1">
      <c r="A28" s="439">
        <v>5</v>
      </c>
      <c r="B28" s="575"/>
      <c r="C28" s="592"/>
      <c r="D28" s="150"/>
    </row>
    <row r="29" spans="1:4" ht="15" customHeight="1">
      <c r="A29" s="439">
        <v>6</v>
      </c>
      <c r="B29" s="575"/>
      <c r="C29" s="592"/>
      <c r="D29" s="150"/>
    </row>
    <row r="30" spans="1:4" ht="15" customHeight="1">
      <c r="A30" s="439">
        <v>7</v>
      </c>
      <c r="B30" s="557"/>
      <c r="C30" s="440"/>
      <c r="D30" s="150"/>
    </row>
    <row r="31" spans="1:4" ht="15" customHeight="1">
      <c r="A31" s="439">
        <v>8</v>
      </c>
      <c r="B31" s="557"/>
      <c r="C31" s="440"/>
      <c r="D31" s="150"/>
    </row>
    <row r="32" spans="1:4" ht="15" customHeight="1">
      <c r="A32" s="439">
        <v>9</v>
      </c>
      <c r="B32" s="557"/>
      <c r="C32" s="440"/>
      <c r="D32" s="150"/>
    </row>
    <row r="33" spans="1:4" ht="15" customHeight="1">
      <c r="A33" s="439">
        <v>10</v>
      </c>
      <c r="B33" s="557"/>
      <c r="C33" s="440"/>
      <c r="D33" s="150"/>
    </row>
    <row r="34" spans="1:4" ht="15" customHeight="1">
      <c r="A34" s="439">
        <v>11</v>
      </c>
      <c r="B34" s="557"/>
      <c r="C34" s="440"/>
      <c r="D34" s="150"/>
    </row>
    <row r="35" spans="1:4" s="449" customFormat="1" ht="15" customHeight="1">
      <c r="A35" s="439">
        <v>12</v>
      </c>
      <c r="B35" s="576"/>
      <c r="C35" s="591"/>
      <c r="D35" s="150"/>
    </row>
    <row r="36" spans="1:4" s="449" customFormat="1" ht="15" customHeight="1">
      <c r="A36" s="439">
        <v>13</v>
      </c>
      <c r="B36" s="576"/>
      <c r="C36" s="591"/>
      <c r="D36" s="150"/>
    </row>
    <row r="37" spans="1:4" s="449" customFormat="1" ht="15" customHeight="1">
      <c r="A37" s="450" t="s">
        <v>60</v>
      </c>
      <c r="B37" s="451"/>
      <c r="C37" s="437"/>
      <c r="D37" s="186">
        <f>SUM(D24:D36)</f>
        <v>19666</v>
      </c>
    </row>
    <row r="38" spans="1:4" ht="15" customHeight="1">
      <c r="A38" s="450" t="s">
        <v>33</v>
      </c>
      <c r="B38" s="451"/>
      <c r="C38" s="437"/>
      <c r="D38" s="593">
        <v>2950</v>
      </c>
    </row>
    <row r="39" spans="1:4" ht="15" customHeight="1">
      <c r="A39" s="452" t="s">
        <v>162</v>
      </c>
      <c r="B39" s="453"/>
      <c r="C39" s="445"/>
      <c r="D39" s="593"/>
    </row>
    <row r="40" spans="1:4" ht="15" customHeight="1">
      <c r="A40" s="450" t="s">
        <v>34</v>
      </c>
      <c r="B40" s="451"/>
      <c r="C40" s="437"/>
      <c r="D40" s="593">
        <f>SUM(D37:D39)</f>
        <v>22616</v>
      </c>
    </row>
    <row r="41" spans="1:4" ht="13.5" thickBot="1">
      <c r="A41" s="454" t="s">
        <v>25</v>
      </c>
      <c r="B41" s="456"/>
      <c r="C41" s="455"/>
      <c r="D41" s="457">
        <f>D22+D40</f>
        <v>47297</v>
      </c>
    </row>
    <row r="42" ht="12.75"/>
  </sheetData>
  <sheetProtection sheet="1" selectLockedCells="1"/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02/10/17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110" zoomScaleNormal="110" zoomScalePageLayoutView="0" workbookViewId="0" topLeftCell="B1">
      <selection activeCell="C4" sqref="C4"/>
    </sheetView>
  </sheetViews>
  <sheetFormatPr defaultColWidth="0" defaultRowHeight="12.75" zeroHeight="1"/>
  <cols>
    <col min="1" max="1" width="8.28125" style="389" customWidth="1"/>
    <col min="2" max="2" width="20.00390625" style="389" customWidth="1"/>
    <col min="3" max="3" width="31.57421875" style="389" customWidth="1"/>
    <col min="4" max="4" width="26.28125" style="389" customWidth="1"/>
    <col min="5" max="5" width="0" style="389" hidden="1" customWidth="1"/>
    <col min="6" max="16384" width="8.7109375" style="389" hidden="1" customWidth="1"/>
  </cols>
  <sheetData>
    <row r="1" spans="1:4" ht="19.5" customHeight="1">
      <c r="A1" s="366" t="s">
        <v>200</v>
      </c>
      <c r="B1" s="367"/>
      <c r="C1" s="367"/>
      <c r="D1" s="404"/>
    </row>
    <row r="2" spans="1:4" ht="19.5" customHeight="1">
      <c r="A2" s="369" t="s">
        <v>201</v>
      </c>
      <c r="B2" s="371"/>
      <c r="C2" s="371"/>
      <c r="D2" s="390"/>
    </row>
    <row r="3" spans="1:4" ht="19.5" customHeight="1" thickBot="1">
      <c r="A3" s="369" t="s">
        <v>202</v>
      </c>
      <c r="B3" s="371"/>
      <c r="C3" s="371"/>
      <c r="D3" s="390"/>
    </row>
    <row r="4" spans="1:4" ht="15" customHeight="1" thickBot="1">
      <c r="A4" s="391" t="s">
        <v>8</v>
      </c>
      <c r="B4" s="595" t="str">
        <f>'CSS '!B4:B4</f>
        <v>Mono</v>
      </c>
      <c r="C4" s="556" t="s">
        <v>9</v>
      </c>
      <c r="D4" s="594">
        <f>'CSS '!E4</f>
        <v>0</v>
      </c>
    </row>
    <row r="5" spans="1:4" s="397" customFormat="1" ht="30" customHeight="1">
      <c r="A5" s="163"/>
      <c r="B5" s="406"/>
      <c r="C5" s="407"/>
      <c r="D5" s="408" t="s">
        <v>220</v>
      </c>
    </row>
    <row r="6" spans="1:4" s="397" customFormat="1" ht="12.75">
      <c r="A6" s="202"/>
      <c r="B6" s="206"/>
      <c r="C6" s="206"/>
      <c r="D6" s="409"/>
    </row>
    <row r="7" spans="1:4" ht="27" customHeight="1">
      <c r="A7" s="410" t="s">
        <v>221</v>
      </c>
      <c r="B7" s="411"/>
      <c r="C7" s="412"/>
      <c r="D7" s="152"/>
    </row>
    <row r="8" spans="1:4" ht="12.75">
      <c r="A8" s="413"/>
      <c r="B8" s="414"/>
      <c r="C8" s="414"/>
      <c r="D8" s="415"/>
    </row>
    <row r="9" spans="1:4" ht="26.25" customHeight="1">
      <c r="A9" s="416" t="s">
        <v>129</v>
      </c>
      <c r="B9" s="417"/>
      <c r="C9" s="418"/>
      <c r="D9" s="146"/>
    </row>
    <row r="10" spans="1:4" ht="12.75">
      <c r="A10" s="419"/>
      <c r="B10" s="420"/>
      <c r="C10" s="420"/>
      <c r="D10" s="421"/>
    </row>
    <row r="11" spans="1:4" ht="24.75" customHeight="1" thickBot="1">
      <c r="A11" s="422" t="s">
        <v>130</v>
      </c>
      <c r="B11" s="423"/>
      <c r="C11" s="424"/>
      <c r="D11" s="151"/>
    </row>
    <row r="12" spans="1:5" ht="12.75">
      <c r="A12" s="425"/>
      <c r="B12" s="425"/>
      <c r="C12" s="425"/>
      <c r="D12" s="425"/>
      <c r="E12" s="426"/>
    </row>
    <row r="13" spans="1:5" ht="12.75" hidden="1">
      <c r="A13" s="427"/>
      <c r="B13" s="427"/>
      <c r="C13" s="427"/>
      <c r="D13" s="428"/>
      <c r="E13" s="426"/>
    </row>
    <row r="14" spans="1:5" ht="12.75" hidden="1">
      <c r="A14" s="425"/>
      <c r="B14" s="425"/>
      <c r="C14" s="425"/>
      <c r="D14" s="425"/>
      <c r="E14" s="426"/>
    </row>
    <row r="15" spans="1:5" ht="12.75" hidden="1">
      <c r="A15" s="427"/>
      <c r="B15" s="427"/>
      <c r="C15" s="427"/>
      <c r="D15" s="428"/>
      <c r="E15" s="426"/>
    </row>
    <row r="16" spans="1:5" ht="12.75" hidden="1">
      <c r="A16" s="425"/>
      <c r="B16" s="425"/>
      <c r="C16" s="425"/>
      <c r="D16" s="425"/>
      <c r="E16" s="426"/>
    </row>
  </sheetData>
  <sheetProtection sheet="1" selectLockedCells="1"/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02/10/17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Mono_FY15-16_RER_ADA</dc:title>
  <dc:subject/>
  <dc:creator>Moses.Ndungu@dhcs.ca.gov</dc:creator>
  <cp:keywords>Mono_FY15-16_RER_ADA</cp:keywords>
  <dc:description/>
  <cp:lastModifiedBy>Amanda Greenberg</cp:lastModifiedBy>
  <cp:lastPrinted>2017-05-11T22:12:16Z</cp:lastPrinted>
  <dcterms:created xsi:type="dcterms:W3CDTF">2007-09-20T19:02:25Z</dcterms:created>
  <dcterms:modified xsi:type="dcterms:W3CDTF">2018-06-06T20:44:15Z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Order">
    <vt:lpwstr>243000.000000000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Language">
    <vt:lpwstr>English</vt:lpwstr>
  </property>
  <property fmtid="{D5CDD505-2E9C-101B-9397-08002B2CF9AE}" pid="14" name="TAGender">
    <vt:lpwstr/>
  </property>
  <property fmtid="{D5CDD505-2E9C-101B-9397-08002B2CF9AE}" pid="15" name="TAGEthnicity">
    <vt:lpwstr/>
  </property>
  <property fmtid="{D5CDD505-2E9C-101B-9397-08002B2CF9AE}" pid="16" name="Reading Level">
    <vt:lpwstr/>
  </property>
  <property fmtid="{D5CDD505-2E9C-101B-9397-08002B2CF9AE}" pid="17" name="TAGAge">
    <vt:lpwstr/>
  </property>
  <property fmtid="{D5CDD505-2E9C-101B-9397-08002B2CF9AE}" pid="18" name="Topics">
    <vt:lpwstr>71;#;#40;#</vt:lpwstr>
  </property>
  <property fmtid="{D5CDD505-2E9C-101B-9397-08002B2CF9AE}" pid="19" name="TAGBusPart">
    <vt:lpwstr/>
  </property>
  <property fmtid="{D5CDD505-2E9C-101B-9397-08002B2CF9AE}" pid="20" name="PublishingContactName">
    <vt:lpwstr>Seongsook Duncan</vt:lpwstr>
  </property>
  <property fmtid="{D5CDD505-2E9C-101B-9397-08002B2CF9AE}" pid="21" name="Publication Type">
    <vt:lpwstr/>
  </property>
  <property fmtid="{D5CDD505-2E9C-101B-9397-08002B2CF9AE}" pid="22" name="Abstract">
    <vt:lpwstr>Mono_FY15-16_RER_ADA</vt:lpwstr>
  </property>
  <property fmtid="{D5CDD505-2E9C-101B-9397-08002B2CF9AE}" pid="23" name="Organization">
    <vt:lpwstr>33</vt:lpwstr>
  </property>
  <property fmtid="{D5CDD505-2E9C-101B-9397-08002B2CF9AE}" pid="24" name="PublishingContact">
    <vt:lpwstr/>
  </property>
  <property fmtid="{D5CDD505-2E9C-101B-9397-08002B2CF9AE}" pid="25" name="EmailCommentsTo">
    <vt:lpwstr/>
  </property>
  <property fmtid="{D5CDD505-2E9C-101B-9397-08002B2CF9AE}" pid="26" name="PublishingRollupImage">
    <vt:lpwstr/>
  </property>
  <property fmtid="{D5CDD505-2E9C-101B-9397-08002B2CF9AE}" pid="27" name="PublishingContactPicture">
    <vt:lpwstr/>
  </property>
  <property fmtid="{D5CDD505-2E9C-101B-9397-08002B2CF9AE}" pid="28" name="PublishingVariationGroupID">
    <vt:lpwstr/>
  </property>
  <property fmtid="{D5CDD505-2E9C-101B-9397-08002B2CF9AE}" pid="29" name="Audience">
    <vt:lpwstr/>
  </property>
  <property fmtid="{D5CDD505-2E9C-101B-9397-08002B2CF9AE}" pid="30" name="PublishingVariationRelationshipLinkFieldID">
    <vt:lpwstr/>
  </property>
  <property fmtid="{D5CDD505-2E9C-101B-9397-08002B2CF9AE}" pid="31" name="PublishingContactEmail">
    <vt:lpwstr/>
  </property>
  <property fmtid="{D5CDD505-2E9C-101B-9397-08002B2CF9AE}" pid="32" name="Comments">
    <vt:lpwstr/>
  </property>
  <property fmtid="{D5CDD505-2E9C-101B-9397-08002B2CF9AE}" pid="33" name="PublishingPageLayout">
    <vt:lpwstr/>
  </property>
  <property fmtid="{D5CDD505-2E9C-101B-9397-08002B2CF9AE}" pid="34" name="_Status">
    <vt:lpwstr>Not Started</vt:lpwstr>
  </property>
</Properties>
</file>